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date1904="1" showInkAnnotation="0" autoCompressPictures="0"/>
  <bookViews>
    <workbookView xWindow="160" yWindow="0" windowWidth="25600" windowHeight="19280" tabRatio="222"/>
  </bookViews>
  <sheets>
    <sheet name="Sheet1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<sst xmlns="http://schemas.openxmlformats.org/spreadsheetml/2006/main" count="13" uniqueCount="9">
  <si>
    <t>depth (cm)</t>
  </si>
  <si>
    <r>
      <t xml:space="preserve">Ligia </t>
    </r>
    <r>
      <rPr>
        <b/>
        <sz val="9"/>
        <rFont val="Verdana"/>
      </rPr>
      <t>(isopods)</t>
    </r>
  </si>
  <si>
    <r>
      <t xml:space="preserve">Gamarus </t>
    </r>
    <r>
      <rPr>
        <b/>
        <sz val="9"/>
        <rFont val="Verdana"/>
      </rPr>
      <t>(amphipods)</t>
    </r>
  </si>
  <si>
    <r>
      <t xml:space="preserve">Triggerfish </t>
    </r>
    <r>
      <rPr>
        <b/>
        <sz val="9"/>
        <rFont val="Verdana"/>
      </rPr>
      <t>(predators)</t>
    </r>
  </si>
  <si>
    <t>THIS PAGE IS PROTECTED AND CANNOT BE CHANGED.  IT SHOWS THE</t>
  </si>
  <si>
    <t xml:space="preserve"> NATURAL DISTRIBUTIONS OF THE THREE SPECIES WITH DEPTH.</t>
  </si>
  <si>
    <t>ON THIS PAGE, THE ABUNDANCES OF THE TRIGGERFISH AND</t>
  </si>
  <si>
    <t xml:space="preserve">GAMMARUS ARE NOT PROTECTED. USE THIS AREA TO CONDUCT </t>
  </si>
  <si>
    <t>YOUR OWN EXPERIMENTS.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</si>
</sst>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b/>
      <sz val="10"/>
      <name val="Verdana"/>
    </font>
    <font>
      <b/>
      <sz val="9"/>
      <name val="Verdana"/>
    </font>
    <font>
      <sz val="9"/>
      <name val="Arial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 wrapText="1"/>
      <protection hidden="1"/>
    </xf>
    <xf numFmtId="0" fontId="1" fillId="3" borderId="3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/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 hidden="1"/>
    </xf>
    <xf numFmtId="0" fontId="1" fillId="0" borderId="3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Ligia Distribution</a:t>
            </a:r>
          </a:p>
        </c:rich>
      </c:tx>
      <c:layout>
        <c:manualLayout>
          <c:xMode val="edge"/>
          <c:yMode val="edge"/>
          <c:x val="0.331104414065506"/>
          <c:y val="0.034782608695652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24489895901"/>
          <c:y val="0.200000318444801"/>
          <c:w val="0.725754286148211"/>
          <c:h val="0.582609623295723"/>
        </c:manualLayout>
      </c:layout>
      <c:scatterChart>
        <c:scatterStyle val="lineMarker"/>
        <c:varyColors val="0"/>
        <c:ser>
          <c:idx val="0"/>
          <c:order val="0"/>
          <c:tx>
            <c:v>Ligia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xVal>
            <c:numRef>
              <c:f>Sheet1!$B$5:$B$20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Sheet1!$C$5:$C$20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7.0</c:v>
                </c:pt>
                <c:pt idx="4">
                  <c:v>105.0</c:v>
                </c:pt>
                <c:pt idx="5">
                  <c:v>208.0</c:v>
                </c:pt>
                <c:pt idx="6">
                  <c:v>306.0</c:v>
                </c:pt>
                <c:pt idx="7">
                  <c:v>410.0</c:v>
                </c:pt>
                <c:pt idx="8">
                  <c:v>488.0</c:v>
                </c:pt>
                <c:pt idx="9">
                  <c:v>490.0</c:v>
                </c:pt>
                <c:pt idx="10">
                  <c:v>349.0</c:v>
                </c:pt>
                <c:pt idx="11">
                  <c:v>189.0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triggerfish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Sheet1!$B$5:$B$20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Sheet1!$D$5:$D$20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2.0</c:v>
                </c:pt>
                <c:pt idx="9">
                  <c:v>8.0</c:v>
                </c:pt>
                <c:pt idx="10">
                  <c:v>15.0</c:v>
                </c:pt>
                <c:pt idx="11">
                  <c:v>21.0</c:v>
                </c:pt>
                <c:pt idx="12">
                  <c:v>28.0</c:v>
                </c:pt>
                <c:pt idx="13">
                  <c:v>43.0</c:v>
                </c:pt>
                <c:pt idx="14">
                  <c:v>46.0</c:v>
                </c:pt>
                <c:pt idx="15">
                  <c:v>45.0</c:v>
                </c:pt>
              </c:numCache>
            </c:numRef>
          </c:yVal>
          <c:smooth val="0"/>
        </c:ser>
        <c:ser>
          <c:idx val="2"/>
          <c:order val="2"/>
          <c:tx>
            <c:v>Gamarus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Sheet1!$B$5:$B$20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Sheet1!$E$5:$E$20</c:f>
              <c:numCache>
                <c:formatCode>General</c:formatCode>
                <c:ptCount val="16"/>
                <c:pt idx="0">
                  <c:v>200.0</c:v>
                </c:pt>
                <c:pt idx="1">
                  <c:v>330.0</c:v>
                </c:pt>
                <c:pt idx="2">
                  <c:v>390.0</c:v>
                </c:pt>
                <c:pt idx="3">
                  <c:v>345.0</c:v>
                </c:pt>
                <c:pt idx="4">
                  <c:v>264.0</c:v>
                </c:pt>
                <c:pt idx="5">
                  <c:v>204.0</c:v>
                </c:pt>
                <c:pt idx="6">
                  <c:v>175.0</c:v>
                </c:pt>
                <c:pt idx="7">
                  <c:v>143.0</c:v>
                </c:pt>
                <c:pt idx="8">
                  <c:v>123.0</c:v>
                </c:pt>
                <c:pt idx="9">
                  <c:v>60.0</c:v>
                </c:pt>
                <c:pt idx="10">
                  <c:v>50.0</c:v>
                </c:pt>
                <c:pt idx="11">
                  <c:v>20.0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402552"/>
        <c:axId val="2118410744"/>
      </c:scatterChart>
      <c:valAx>
        <c:axId val="2118402552"/>
        <c:scaling>
          <c:orientation val="minMax"/>
          <c:max val="16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Depth</a:t>
                </a:r>
              </a:p>
            </c:rich>
          </c:tx>
          <c:layout>
            <c:manualLayout>
              <c:xMode val="edge"/>
              <c:yMode val="edge"/>
              <c:x val="0.458195131960296"/>
              <c:y val="0.87826223895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18410744"/>
        <c:crosses val="autoZero"/>
        <c:crossBetween val="midCat"/>
      </c:valAx>
      <c:valAx>
        <c:axId val="2118410744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Numbers of Ligia per Plot</a:t>
                </a:r>
              </a:p>
            </c:rich>
          </c:tx>
          <c:layout>
            <c:manualLayout>
              <c:xMode val="edge"/>
              <c:yMode val="edge"/>
              <c:x val="0.0200669419579881"/>
              <c:y val="0.200000342348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18402552"/>
        <c:crosses val="autoZero"/>
        <c:crossBetween val="midCat"/>
      </c:valAx>
      <c:spPr>
        <a:solidFill>
          <a:srgbClr val="33333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Ligia Distribution</a:t>
            </a:r>
          </a:p>
        </c:rich>
      </c:tx>
      <c:layout>
        <c:manualLayout>
          <c:xMode val="edge"/>
          <c:yMode val="edge"/>
          <c:x val="0.33000127824931"/>
          <c:y val="0.03463203463203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667274307534"/>
          <c:y val="0.199134725290869"/>
          <c:w val="0.693335590285124"/>
          <c:h val="0.584417128571028"/>
        </c:manualLayout>
      </c:layout>
      <c:scatterChart>
        <c:scatterStyle val="lineMarker"/>
        <c:varyColors val="0"/>
        <c:ser>
          <c:idx val="0"/>
          <c:order val="0"/>
          <c:tx>
            <c:v>Ligia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xVal>
            <c:numRef>
              <c:f>Sheet1!$H$5:$H$20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Sheet1!$I$5:$I$20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7.0</c:v>
                </c:pt>
                <c:pt idx="4">
                  <c:v>105.0</c:v>
                </c:pt>
                <c:pt idx="5">
                  <c:v>208.0</c:v>
                </c:pt>
                <c:pt idx="6">
                  <c:v>306.0</c:v>
                </c:pt>
                <c:pt idx="7">
                  <c:v>410.0</c:v>
                </c:pt>
                <c:pt idx="8">
                  <c:v>488.0</c:v>
                </c:pt>
                <c:pt idx="9">
                  <c:v>490.0</c:v>
                </c:pt>
                <c:pt idx="10">
                  <c:v>349.0</c:v>
                </c:pt>
                <c:pt idx="11">
                  <c:v>189.0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triggerfish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Sheet1!$H$5:$H$20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Sheet1!$J$5:$J$20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2.0</c:v>
                </c:pt>
                <c:pt idx="9">
                  <c:v>8.0</c:v>
                </c:pt>
                <c:pt idx="10">
                  <c:v>15.0</c:v>
                </c:pt>
                <c:pt idx="11">
                  <c:v>21.0</c:v>
                </c:pt>
                <c:pt idx="12">
                  <c:v>28.0</c:v>
                </c:pt>
                <c:pt idx="13">
                  <c:v>43.0</c:v>
                </c:pt>
                <c:pt idx="14">
                  <c:v>46.0</c:v>
                </c:pt>
                <c:pt idx="15">
                  <c:v>45.0</c:v>
                </c:pt>
              </c:numCache>
            </c:numRef>
          </c:yVal>
          <c:smooth val="0"/>
        </c:ser>
        <c:ser>
          <c:idx val="2"/>
          <c:order val="2"/>
          <c:tx>
            <c:v>Gamarus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Sheet1!$H$5:$H$20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Sheet1!$K$5:$K$20</c:f>
              <c:numCache>
                <c:formatCode>General</c:formatCode>
                <c:ptCount val="16"/>
                <c:pt idx="0">
                  <c:v>200.0</c:v>
                </c:pt>
                <c:pt idx="1">
                  <c:v>330.0</c:v>
                </c:pt>
                <c:pt idx="2">
                  <c:v>390.0</c:v>
                </c:pt>
                <c:pt idx="3">
                  <c:v>345.0</c:v>
                </c:pt>
                <c:pt idx="4">
                  <c:v>264.0</c:v>
                </c:pt>
                <c:pt idx="5">
                  <c:v>204.0</c:v>
                </c:pt>
                <c:pt idx="6">
                  <c:v>175.0</c:v>
                </c:pt>
                <c:pt idx="7">
                  <c:v>143.0</c:v>
                </c:pt>
                <c:pt idx="8">
                  <c:v>123.0</c:v>
                </c:pt>
                <c:pt idx="9">
                  <c:v>60.0</c:v>
                </c:pt>
                <c:pt idx="10">
                  <c:v>50.0</c:v>
                </c:pt>
                <c:pt idx="11">
                  <c:v>20.0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507480"/>
        <c:axId val="2118514104"/>
      </c:scatterChart>
      <c:valAx>
        <c:axId val="2118507480"/>
        <c:scaling>
          <c:orientation val="minMax"/>
          <c:max val="16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Depth</a:t>
                </a:r>
              </a:p>
            </c:rich>
          </c:tx>
          <c:layout>
            <c:manualLayout>
              <c:xMode val="edge"/>
              <c:yMode val="edge"/>
              <c:x val="0.463334952449126"/>
              <c:y val="0.878790264853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18514104"/>
        <c:crosses val="autoZero"/>
        <c:crossBetween val="midCat"/>
      </c:valAx>
      <c:valAx>
        <c:axId val="2118514104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Numbers of Ligia per Plot</a:t>
                </a:r>
              </a:p>
            </c:rich>
          </c:tx>
          <c:layout>
            <c:manualLayout>
              <c:xMode val="edge"/>
              <c:yMode val="edge"/>
              <c:x val="0.02"/>
              <c:y val="0.199134880867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18507480"/>
        <c:crosses val="autoZero"/>
        <c:crossBetween val="midCat"/>
      </c:valAx>
      <c:spPr>
        <a:solidFill>
          <a:srgbClr val="333333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23</xdr:row>
      <xdr:rowOff>0</xdr:rowOff>
    </xdr:from>
    <xdr:to>
      <xdr:col>5</xdr:col>
      <xdr:colOff>0</xdr:colOff>
      <xdr:row>40</xdr:row>
      <xdr:rowOff>114300</xdr:rowOff>
    </xdr:to>
    <xdr:graphicFrame macro="">
      <xdr:nvGraphicFramePr>
        <xdr:cNvPr id="1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12700</xdr:rowOff>
    </xdr:from>
    <xdr:to>
      <xdr:col>11</xdr:col>
      <xdr:colOff>0</xdr:colOff>
      <xdr:row>40</xdr:row>
      <xdr:rowOff>139700</xdr:rowOff>
    </xdr:to>
    <xdr:graphicFrame macro="">
      <xdr:nvGraphicFramePr>
        <xdr:cNvPr id="11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0.11449</cdr:x>
      <cdr:y>0.86274</cdr:y>
    </cdr:from>
    <cdr:to>
      <cdr:x>0.29026</cdr:x>
      <cdr:y>0.94486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388" y="2520055"/>
          <a:ext cx="68531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UPPER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(INTERTIDAL)</a:t>
          </a:r>
        </a:p>
      </cdr:txBody>
    </cdr:sp>
  </cdr:relSizeAnchor>
  <cdr:relSizeAnchor xmlns:cdr="http://schemas.openxmlformats.org/drawingml/2006/chartDrawing">
    <cdr:from>
      <cdr:x>0.75965</cdr:x>
      <cdr:y>0.86274</cdr:y>
    </cdr:from>
    <cdr:to>
      <cdr:x>0.93544</cdr:x>
      <cdr:y>0.94486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1811" y="2520055"/>
          <a:ext cx="68536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LOWER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(SUBTIDAL)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0.11204</cdr:x>
      <cdr:y>0.86062</cdr:y>
    </cdr:from>
    <cdr:to>
      <cdr:x>0.28724</cdr:x>
      <cdr:y>0.9424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248" y="2524810"/>
          <a:ext cx="68531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UPPER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(INTERTIDAL)</a:t>
          </a:r>
        </a:p>
      </cdr:txBody>
    </cdr:sp>
  </cdr:relSizeAnchor>
  <cdr:relSizeAnchor xmlns:cdr="http://schemas.openxmlformats.org/drawingml/2006/chartDrawing">
    <cdr:from>
      <cdr:x>0.76574</cdr:x>
      <cdr:y>0.86062</cdr:y>
    </cdr:from>
    <cdr:to>
      <cdr:x>0.94096</cdr:x>
      <cdr:y>0.9424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5286" y="2524810"/>
          <a:ext cx="68536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LOWER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(SUBTIDAL)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GridLines="0" tabSelected="1" view="pageLayout" workbookViewId="0">
      <selection activeCell="K20" sqref="K20"/>
    </sheetView>
  </sheetViews>
  <sheetFormatPr baseColWidth="10" defaultColWidth="11" defaultRowHeight="13" x14ac:dyDescent="0"/>
  <sheetData>
    <row r="1" spans="2:11">
      <c r="B1" s="10" t="s">
        <v>4</v>
      </c>
      <c r="H1" s="10" t="s">
        <v>6</v>
      </c>
    </row>
    <row r="2" spans="2:11">
      <c r="B2" s="10" t="s">
        <v>5</v>
      </c>
      <c r="H2" s="10" t="s">
        <v>7</v>
      </c>
    </row>
    <row r="3" spans="2:11">
      <c r="F3" s="8"/>
      <c r="H3" s="10" t="s">
        <v>8</v>
      </c>
    </row>
    <row r="4" spans="2:11" ht="26" thickBot="1">
      <c r="B4" s="14" t="s">
        <v>0</v>
      </c>
      <c r="C4" s="5" t="s">
        <v>1</v>
      </c>
      <c r="D4" s="6" t="s">
        <v>3</v>
      </c>
      <c r="E4" s="7" t="s">
        <v>2</v>
      </c>
      <c r="F4" s="9"/>
      <c r="H4" s="14" t="s">
        <v>0</v>
      </c>
      <c r="I4" s="5" t="s">
        <v>1</v>
      </c>
      <c r="J4" s="6" t="s">
        <v>3</v>
      </c>
      <c r="K4" s="7" t="s">
        <v>2</v>
      </c>
    </row>
    <row r="5" spans="2:11">
      <c r="B5" s="15">
        <v>0</v>
      </c>
      <c r="C5" s="1">
        <f>IF(0&lt;((B5-20)*10)-(B5*0.12*D5^1.3)-(B5*0.009*E5),ROUND(((B5-20)*10)-(B5*0.12*D5^1.3)-((B5)*0.009*E5),0),0)</f>
        <v>0</v>
      </c>
      <c r="D5" s="2">
        <v>0</v>
      </c>
      <c r="E5" s="4">
        <v>200</v>
      </c>
      <c r="F5" s="9"/>
      <c r="H5" s="15">
        <v>0</v>
      </c>
      <c r="I5" s="1">
        <f>IF(0&lt;((H5-20)*10)-(H5*0.12*J5^1.3)-(H5*0.009*K5),ROUND(((H5-20)*10)-(H5*0.12*J5^1.3)-((H5)*0.009*K5),0),0)</f>
        <v>0</v>
      </c>
      <c r="J5" s="11">
        <v>0</v>
      </c>
      <c r="K5" s="4">
        <v>200</v>
      </c>
    </row>
    <row r="6" spans="2:11">
      <c r="B6" s="16">
        <v>10</v>
      </c>
      <c r="C6" s="1">
        <f t="shared" ref="C6:C20" si="0">IF(0&lt;((B6-20)*10)-(B6*0.12*D6^1.3)-(B6*0.009*E6),ROUND(((B6-20)*10)-(B6*0.12*D6^1.3)-((B6)*0.009*E6),0),0)</f>
        <v>0</v>
      </c>
      <c r="D6" s="3">
        <v>0</v>
      </c>
      <c r="E6" s="4">
        <v>330</v>
      </c>
      <c r="F6" s="9"/>
      <c r="H6" s="16">
        <v>10</v>
      </c>
      <c r="I6" s="1">
        <f t="shared" ref="I6:I20" si="1">IF(0&lt;((H6-20)*10)-(H6*0.12*J6^1.3)-(H6*0.009*K6),ROUND(((H6-20)*10)-(H6*0.12*J6^1.3)-((H6)*0.009*K6),0),0)</f>
        <v>0</v>
      </c>
      <c r="J6" s="12">
        <v>0</v>
      </c>
      <c r="K6" s="4">
        <v>330</v>
      </c>
    </row>
    <row r="7" spans="2:11">
      <c r="B7" s="16">
        <v>20</v>
      </c>
      <c r="C7" s="1">
        <f t="shared" si="0"/>
        <v>0</v>
      </c>
      <c r="D7" s="3">
        <v>0</v>
      </c>
      <c r="E7" s="4">
        <v>390</v>
      </c>
      <c r="F7" s="9"/>
      <c r="H7" s="16">
        <v>20</v>
      </c>
      <c r="I7" s="1">
        <f t="shared" si="1"/>
        <v>0</v>
      </c>
      <c r="J7" s="12">
        <v>0</v>
      </c>
      <c r="K7" s="4">
        <v>390</v>
      </c>
    </row>
    <row r="8" spans="2:11">
      <c r="B8" s="16">
        <v>30</v>
      </c>
      <c r="C8" s="1">
        <f t="shared" si="0"/>
        <v>7</v>
      </c>
      <c r="D8" s="3">
        <v>0</v>
      </c>
      <c r="E8" s="4">
        <v>345</v>
      </c>
      <c r="F8" s="9"/>
      <c r="H8" s="16">
        <v>30</v>
      </c>
      <c r="I8" s="1">
        <f t="shared" si="1"/>
        <v>7</v>
      </c>
      <c r="J8" s="12">
        <v>0</v>
      </c>
      <c r="K8" s="4">
        <v>345</v>
      </c>
    </row>
    <row r="9" spans="2:11">
      <c r="B9" s="16">
        <v>40</v>
      </c>
      <c r="C9" s="1">
        <f t="shared" si="0"/>
        <v>105</v>
      </c>
      <c r="D9" s="3">
        <v>0</v>
      </c>
      <c r="E9" s="4">
        <v>264</v>
      </c>
      <c r="F9" s="9"/>
      <c r="H9" s="16">
        <v>40</v>
      </c>
      <c r="I9" s="1">
        <f t="shared" si="1"/>
        <v>105</v>
      </c>
      <c r="J9" s="12">
        <v>0</v>
      </c>
      <c r="K9" s="4">
        <v>264</v>
      </c>
    </row>
    <row r="10" spans="2:11">
      <c r="B10" s="16">
        <v>50</v>
      </c>
      <c r="C10" s="1">
        <f t="shared" si="0"/>
        <v>208</v>
      </c>
      <c r="D10" s="3">
        <v>0</v>
      </c>
      <c r="E10" s="4">
        <v>204</v>
      </c>
      <c r="F10" s="9"/>
      <c r="H10" s="16">
        <v>50</v>
      </c>
      <c r="I10" s="1">
        <f t="shared" si="1"/>
        <v>208</v>
      </c>
      <c r="J10" s="12">
        <v>0</v>
      </c>
      <c r="K10" s="4">
        <v>204</v>
      </c>
    </row>
    <row r="11" spans="2:11">
      <c r="B11" s="16">
        <v>60</v>
      </c>
      <c r="C11" s="1">
        <f t="shared" si="0"/>
        <v>306</v>
      </c>
      <c r="D11" s="3">
        <v>0</v>
      </c>
      <c r="E11" s="4">
        <v>175</v>
      </c>
      <c r="F11" s="9"/>
      <c r="H11" s="16">
        <v>60</v>
      </c>
      <c r="I11" s="1">
        <f t="shared" si="1"/>
        <v>306</v>
      </c>
      <c r="J11" s="12">
        <v>0</v>
      </c>
      <c r="K11" s="13">
        <v>175</v>
      </c>
    </row>
    <row r="12" spans="2:11">
      <c r="B12" s="16">
        <v>70</v>
      </c>
      <c r="C12" s="1">
        <f t="shared" si="0"/>
        <v>410</v>
      </c>
      <c r="D12" s="3">
        <v>0</v>
      </c>
      <c r="E12" s="4">
        <v>143</v>
      </c>
      <c r="F12" s="9"/>
      <c r="H12" s="16">
        <v>70</v>
      </c>
      <c r="I12" s="1">
        <f t="shared" si="1"/>
        <v>410</v>
      </c>
      <c r="J12" s="12">
        <v>0</v>
      </c>
      <c r="K12" s="13">
        <v>143</v>
      </c>
    </row>
    <row r="13" spans="2:11">
      <c r="B13" s="16">
        <v>80</v>
      </c>
      <c r="C13" s="1">
        <f t="shared" si="0"/>
        <v>488</v>
      </c>
      <c r="D13" s="3">
        <v>2</v>
      </c>
      <c r="E13" s="4">
        <v>123</v>
      </c>
      <c r="F13" s="9"/>
      <c r="H13" s="16">
        <v>80</v>
      </c>
      <c r="I13" s="1">
        <f t="shared" si="1"/>
        <v>488</v>
      </c>
      <c r="J13" s="12">
        <v>2</v>
      </c>
      <c r="K13" s="13">
        <v>123</v>
      </c>
    </row>
    <row r="14" spans="2:11">
      <c r="B14" s="16">
        <v>90</v>
      </c>
      <c r="C14" s="1">
        <f t="shared" si="0"/>
        <v>490</v>
      </c>
      <c r="D14" s="3">
        <v>8</v>
      </c>
      <c r="E14" s="4">
        <v>60</v>
      </c>
      <c r="F14" s="9"/>
      <c r="H14" s="16">
        <v>90</v>
      </c>
      <c r="I14" s="1">
        <f t="shared" si="1"/>
        <v>490</v>
      </c>
      <c r="J14" s="12">
        <v>8</v>
      </c>
      <c r="K14" s="13">
        <v>60</v>
      </c>
    </row>
    <row r="15" spans="2:11">
      <c r="B15" s="16">
        <v>100</v>
      </c>
      <c r="C15" s="1">
        <f t="shared" si="0"/>
        <v>349</v>
      </c>
      <c r="D15" s="3">
        <v>15</v>
      </c>
      <c r="E15" s="4">
        <v>50</v>
      </c>
      <c r="F15" s="9"/>
      <c r="H15" s="16">
        <v>100</v>
      </c>
      <c r="I15" s="1">
        <f t="shared" si="1"/>
        <v>349</v>
      </c>
      <c r="J15" s="12">
        <v>15</v>
      </c>
      <c r="K15" s="13">
        <v>50</v>
      </c>
    </row>
    <row r="16" spans="2:11">
      <c r="B16" s="16">
        <v>110</v>
      </c>
      <c r="C16" s="1">
        <f t="shared" si="0"/>
        <v>189</v>
      </c>
      <c r="D16" s="3">
        <v>21</v>
      </c>
      <c r="E16" s="4">
        <v>20</v>
      </c>
      <c r="F16" s="9"/>
      <c r="H16" s="16">
        <v>110</v>
      </c>
      <c r="I16" s="1">
        <f t="shared" si="1"/>
        <v>189</v>
      </c>
      <c r="J16" s="12">
        <v>21</v>
      </c>
      <c r="K16" s="13">
        <v>20</v>
      </c>
    </row>
    <row r="17" spans="2:11">
      <c r="B17" s="16">
        <v>120</v>
      </c>
      <c r="C17" s="1">
        <f t="shared" si="0"/>
        <v>0</v>
      </c>
      <c r="D17" s="3">
        <v>28</v>
      </c>
      <c r="E17" s="4">
        <v>0</v>
      </c>
      <c r="F17" s="9"/>
      <c r="H17" s="16">
        <v>120</v>
      </c>
      <c r="I17" s="1">
        <f t="shared" si="1"/>
        <v>0</v>
      </c>
      <c r="J17" s="12">
        <v>28</v>
      </c>
      <c r="K17" s="13">
        <v>0</v>
      </c>
    </row>
    <row r="18" spans="2:11">
      <c r="B18" s="16">
        <v>130</v>
      </c>
      <c r="C18" s="1">
        <f t="shared" si="0"/>
        <v>0</v>
      </c>
      <c r="D18" s="3">
        <v>43</v>
      </c>
      <c r="E18" s="4">
        <v>0</v>
      </c>
      <c r="F18" s="9"/>
      <c r="H18" s="16">
        <v>130</v>
      </c>
      <c r="I18" s="1">
        <f t="shared" si="1"/>
        <v>0</v>
      </c>
      <c r="J18" s="12">
        <v>43</v>
      </c>
      <c r="K18" s="13">
        <v>0</v>
      </c>
    </row>
    <row r="19" spans="2:11">
      <c r="B19" s="16">
        <v>140</v>
      </c>
      <c r="C19" s="1">
        <f t="shared" si="0"/>
        <v>0</v>
      </c>
      <c r="D19" s="3">
        <v>46</v>
      </c>
      <c r="E19" s="4">
        <v>0</v>
      </c>
      <c r="F19" s="9"/>
      <c r="H19" s="16">
        <v>140</v>
      </c>
      <c r="I19" s="1">
        <f t="shared" si="1"/>
        <v>0</v>
      </c>
      <c r="J19" s="12">
        <v>46</v>
      </c>
      <c r="K19" s="13">
        <v>0</v>
      </c>
    </row>
    <row r="20" spans="2:11">
      <c r="B20" s="16">
        <v>150</v>
      </c>
      <c r="C20" s="1">
        <f t="shared" si="0"/>
        <v>0</v>
      </c>
      <c r="D20" s="3">
        <v>45</v>
      </c>
      <c r="E20" s="4">
        <v>0</v>
      </c>
      <c r="H20" s="16">
        <v>150</v>
      </c>
      <c r="I20" s="1">
        <f t="shared" si="1"/>
        <v>0</v>
      </c>
      <c r="J20" s="12">
        <v>45</v>
      </c>
      <c r="K20" s="13">
        <v>0</v>
      </c>
    </row>
  </sheetData>
  <sheetProtection formatCells="0" selectLockedCells="1"/>
  <phoneticPr fontId="4" type="noConversion"/>
  <pageMargins left="0.75" right="0.75" top="1" bottom="1" header="0.5" footer="0.5"/>
  <pageSetup orientation="portrait" horizontalDpi="4294967292" verticalDpi="4294967292"/>
  <headerFooter>
    <oddHeader>&amp;LAssignment 3, PCB 3043&amp;CLigia Niche Assignment&amp;RFall 2016_x000D_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Florida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Miller</dc:creator>
  <cp:lastModifiedBy>Thomas Miller</cp:lastModifiedBy>
  <cp:lastPrinted>2005-10-07T01:52:30Z</cp:lastPrinted>
  <dcterms:created xsi:type="dcterms:W3CDTF">2005-10-04T14:04:20Z</dcterms:created>
  <dcterms:modified xsi:type="dcterms:W3CDTF">2016-10-18T15:34:57Z</dcterms:modified>
</cp:coreProperties>
</file>