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date1904="1" showInkAnnotation="0" autoCompressPictures="0"/>
  <bookViews>
    <workbookView xWindow="0" yWindow="0" windowWidth="24540" windowHeight="15480" tabRatio="500"/>
  </bookViews>
  <sheets>
    <sheet name="Data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2" l="1"/>
  <c r="I6" i="2"/>
  <c r="L5" i="2"/>
  <c r="L6" i="2"/>
  <c r="I7" i="2"/>
  <c r="L7" i="2"/>
  <c r="I8" i="2"/>
  <c r="L8" i="2"/>
  <c r="I9" i="2"/>
  <c r="L9" i="2"/>
  <c r="I10" i="2"/>
  <c r="L10" i="2"/>
  <c r="L15" i="2"/>
  <c r="M5" i="2"/>
  <c r="M6" i="2"/>
  <c r="M7" i="2"/>
  <c r="M8" i="2"/>
  <c r="M9" i="2"/>
  <c r="M10" i="2"/>
  <c r="M15" i="2"/>
  <c r="L16" i="2"/>
  <c r="L17" i="2"/>
  <c r="J2" i="2"/>
  <c r="O11" i="2"/>
  <c r="O10" i="2"/>
  <c r="P10" i="2"/>
  <c r="O9" i="2"/>
  <c r="P9" i="2"/>
  <c r="O8" i="2"/>
  <c r="P8" i="2"/>
  <c r="O7" i="2"/>
  <c r="P7" i="2"/>
  <c r="O6" i="2"/>
  <c r="P6" i="2"/>
  <c r="O5" i="2"/>
  <c r="P5" i="2"/>
  <c r="O4" i="2"/>
  <c r="P4" i="2"/>
  <c r="O3" i="2"/>
  <c r="P3" i="2"/>
  <c r="P2" i="2"/>
  <c r="O13" i="2"/>
  <c r="O12" i="2"/>
  <c r="O2" i="2"/>
  <c r="I3" i="2"/>
  <c r="M13" i="2"/>
  <c r="M12" i="2"/>
  <c r="M11" i="2"/>
  <c r="M4" i="2"/>
  <c r="M3" i="2"/>
  <c r="M2" i="2"/>
  <c r="L13" i="2"/>
  <c r="L12" i="2"/>
  <c r="L11" i="2"/>
  <c r="L4" i="2"/>
  <c r="L3" i="2"/>
  <c r="L2" i="2"/>
  <c r="J3" i="2"/>
  <c r="J11" i="2"/>
  <c r="J10" i="2"/>
  <c r="J9" i="2"/>
  <c r="J8" i="2"/>
  <c r="J7" i="2"/>
  <c r="J6" i="2"/>
  <c r="J5" i="2"/>
  <c r="J4" i="2"/>
  <c r="I13" i="2"/>
  <c r="I12" i="2"/>
  <c r="I11" i="2"/>
  <c r="I4" i="2"/>
  <c r="I2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19" i="2"/>
  <c r="E10" i="2"/>
  <c r="E54" i="2"/>
  <c r="E55" i="2"/>
  <c r="E56" i="2"/>
  <c r="E57" i="2"/>
  <c r="E58" i="2"/>
  <c r="E59" i="2"/>
  <c r="E60" i="2"/>
  <c r="E61" i="2"/>
  <c r="E62" i="2"/>
  <c r="E63" i="2"/>
  <c r="E64" i="2"/>
  <c r="E65" i="2"/>
  <c r="E135" i="2"/>
  <c r="E20" i="2"/>
  <c r="E127" i="2"/>
  <c r="E113" i="2"/>
  <c r="E89" i="2"/>
  <c r="E23" i="2"/>
  <c r="E139" i="2"/>
  <c r="E142" i="2"/>
  <c r="E15" i="2"/>
  <c r="E86" i="2"/>
  <c r="E144" i="2"/>
  <c r="E94" i="2"/>
  <c r="E141" i="2"/>
  <c r="E78" i="2"/>
  <c r="E17" i="2"/>
  <c r="E2" i="2"/>
  <c r="E71" i="2"/>
  <c r="E93" i="2"/>
  <c r="E68" i="2"/>
  <c r="E80" i="2"/>
  <c r="E9" i="2"/>
  <c r="E88" i="2"/>
  <c r="E103" i="2"/>
  <c r="E126" i="2"/>
  <c r="E87" i="2"/>
  <c r="E132" i="2"/>
  <c r="E107" i="2"/>
  <c r="E92" i="2"/>
  <c r="E131" i="2"/>
  <c r="E76" i="2"/>
  <c r="E4" i="2"/>
  <c r="E11" i="2"/>
  <c r="E77" i="2"/>
  <c r="E83" i="2"/>
  <c r="E148" i="2"/>
  <c r="E112" i="2"/>
  <c r="E75" i="2"/>
  <c r="E121" i="2"/>
  <c r="E26" i="2"/>
  <c r="E102" i="2"/>
  <c r="E125" i="2"/>
  <c r="E99" i="2"/>
  <c r="E140" i="2"/>
  <c r="E123" i="2"/>
  <c r="E150" i="2"/>
  <c r="E14" i="2"/>
  <c r="E118" i="2"/>
  <c r="E111" i="2"/>
  <c r="E129" i="2"/>
  <c r="E120" i="2"/>
  <c r="E84" i="2"/>
  <c r="E117" i="2"/>
  <c r="E85" i="2"/>
  <c r="E95" i="2"/>
  <c r="E8" i="2"/>
  <c r="E124" i="2"/>
  <c r="E7" i="2"/>
  <c r="E146" i="2"/>
  <c r="E91" i="2"/>
  <c r="E134" i="2"/>
  <c r="E13" i="2"/>
  <c r="E18" i="2"/>
  <c r="E22" i="2"/>
  <c r="E74" i="2"/>
  <c r="E79" i="2"/>
  <c r="E147" i="2"/>
  <c r="E96" i="2"/>
  <c r="E5" i="2"/>
  <c r="E73" i="2"/>
  <c r="E128" i="2"/>
  <c r="E66" i="2"/>
  <c r="E101" i="2"/>
  <c r="E151" i="2"/>
  <c r="E16" i="2"/>
  <c r="E138" i="2"/>
  <c r="E110" i="2"/>
  <c r="E105" i="2"/>
  <c r="E106" i="2"/>
  <c r="E143" i="2"/>
  <c r="E72" i="2"/>
  <c r="E21" i="2"/>
  <c r="E90" i="2"/>
  <c r="E98" i="2"/>
  <c r="E70" i="2"/>
  <c r="E137" i="2"/>
  <c r="E12" i="2"/>
  <c r="E67" i="2"/>
  <c r="E108" i="2"/>
  <c r="E116" i="2"/>
  <c r="E115" i="2"/>
  <c r="E3" i="2"/>
  <c r="E130" i="2"/>
  <c r="E133" i="2"/>
  <c r="E104" i="2"/>
  <c r="E145" i="2"/>
  <c r="E122" i="2"/>
  <c r="E81" i="2"/>
  <c r="E119" i="2"/>
  <c r="E114" i="2"/>
  <c r="E27" i="2"/>
  <c r="E24" i="2"/>
  <c r="E25" i="2"/>
  <c r="E100" i="2"/>
  <c r="E136" i="2"/>
  <c r="E97" i="2"/>
  <c r="E69" i="2"/>
  <c r="E6" i="2"/>
  <c r="E82" i="2"/>
  <c r="E149" i="2"/>
  <c r="E109" i="2"/>
</calcChain>
</file>

<file path=xl/sharedStrings.xml><?xml version="1.0" encoding="utf-8"?>
<sst xmlns="http://schemas.openxmlformats.org/spreadsheetml/2006/main" count="318" uniqueCount="168">
  <si>
    <t xml:space="preserve">Whitaker, Martha Branch </t>
  </si>
  <si>
    <t xml:space="preserve">Whitaker, Mary Virginia Taylor </t>
  </si>
  <si>
    <t xml:space="preserve">Winthrop, Lilia C. </t>
  </si>
  <si>
    <t xml:space="preserve">Randolph, James H. </t>
  </si>
  <si>
    <t xml:space="preserve">Gamble, Edward Watts </t>
  </si>
  <si>
    <t>Alford, John C. Karnegay</t>
  </si>
  <si>
    <t xml:space="preserve">Meginniss, Daniel Betton </t>
  </si>
  <si>
    <t xml:space="preserve">Lee, Susan </t>
  </si>
  <si>
    <t xml:space="preserve">Beard, Letitia G. Shepard </t>
  </si>
  <si>
    <t xml:space="preserve">Choate, Nancy Ragland </t>
  </si>
  <si>
    <t xml:space="preserve">Herring, Rosalie Reynolds </t>
  </si>
  <si>
    <t xml:space="preserve">Cobb, Sally E. Whitfield </t>
  </si>
  <si>
    <t xml:space="preserve">Bond, Ellen Augusta </t>
  </si>
  <si>
    <t xml:space="preserve">Houstoun, Martha Eliza B. </t>
  </si>
  <si>
    <t xml:space="preserve">Apthorp, Mary Elizabeth </t>
  </si>
  <si>
    <t xml:space="preserve">Duval, Laura Harrison </t>
  </si>
  <si>
    <t xml:space="preserve">Betton, Margaret M. </t>
  </si>
  <si>
    <t xml:space="preserve">Cobb, John Probert </t>
  </si>
  <si>
    <t xml:space="preserve">Bond, Caroline Ann Johnson </t>
  </si>
  <si>
    <t xml:space="preserve">Beard, Maria W. Anderson </t>
  </si>
  <si>
    <t xml:space="preserve">Miller, Sarah Eliza Houstoun </t>
  </si>
  <si>
    <t xml:space="preserve">Beard, Mary Christine </t>
  </si>
  <si>
    <t xml:space="preserve">Campball, John Kilpatrick </t>
  </si>
  <si>
    <t xml:space="preserve">Baker, Elizabeth Banks </t>
  </si>
  <si>
    <t xml:space="preserve">Beard, William Kelly </t>
  </si>
  <si>
    <t xml:space="preserve">Meginniss, Louisa </t>
  </si>
  <si>
    <t xml:space="preserve">Henderson, Mattie Ward </t>
  </si>
  <si>
    <t xml:space="preserve">Allen, Ann Margaret </t>
  </si>
  <si>
    <t xml:space="preserve">Chaires, Benjamin C. </t>
  </si>
  <si>
    <t xml:space="preserve">Beard, Sarah Frances </t>
  </si>
  <si>
    <t xml:space="preserve">Bond, John S. M.D. </t>
  </si>
  <si>
    <t xml:space="preserve">Rainey, Evelyn Cameron </t>
  </si>
  <si>
    <t xml:space="preserve">Pettes, William Richard </t>
  </si>
  <si>
    <t xml:space="preserve">Lee, James </t>
  </si>
  <si>
    <t xml:space="preserve">Cherry, John Knight </t>
  </si>
  <si>
    <t xml:space="preserve">Alford, Edward H. </t>
  </si>
  <si>
    <t xml:space="preserve">Williams, Robert White </t>
  </si>
  <si>
    <t xml:space="preserve">Whitaker, Sarah </t>
  </si>
  <si>
    <t xml:space="preserve">Bond, Henry </t>
  </si>
  <si>
    <t xml:space="preserve">Baker, John Wayles </t>
  </si>
  <si>
    <t xml:space="preserve">Lively, Matthew </t>
  </si>
  <si>
    <t xml:space="preserve">Bond, Henry Jackson </t>
  </si>
  <si>
    <t xml:space="preserve">Henderson, John A. </t>
  </si>
  <si>
    <t xml:space="preserve">Murat, Princess C. A. </t>
  </si>
  <si>
    <t xml:space="preserve">Houstoun, Patrick </t>
  </si>
  <si>
    <t xml:space="preserve">Nash, John W. </t>
  </si>
  <si>
    <t xml:space="preserve">Baker, John Wayles Jr. </t>
  </si>
  <si>
    <t xml:space="preserve">Cherry, Margaret Alford </t>
  </si>
  <si>
    <t xml:space="preserve">Meginniss, Daniel Betton Jr. </t>
  </si>
  <si>
    <t xml:space="preserve">Beard, Charles L. </t>
  </si>
  <si>
    <t xml:space="preserve">Croom, Julia Church </t>
  </si>
  <si>
    <t xml:space="preserve">Miller, John </t>
  </si>
  <si>
    <t xml:space="preserve">Scull, Rev. William Dundas </t>
  </si>
  <si>
    <t xml:space="preserve">Williams, Robert Willoughby </t>
  </si>
  <si>
    <t xml:space="preserve">Greenhow, George </t>
  </si>
  <si>
    <t xml:space="preserve">Bloxham, Mary D. </t>
  </si>
  <si>
    <t xml:space="preserve">Dennis, George E. </t>
  </si>
  <si>
    <t>Kingsmith, John P., Jr.</t>
  </si>
  <si>
    <t xml:space="preserve">Whitfield, Anna Talbot </t>
  </si>
  <si>
    <t xml:space="preserve">Appleyard, Virginia </t>
  </si>
  <si>
    <t xml:space="preserve">Craig, Fannie Eppes </t>
  </si>
  <si>
    <t xml:space="preserve">Robertson, Dr. W. F. Sr. </t>
  </si>
  <si>
    <t xml:space="preserve">Betton, Julian </t>
  </si>
  <si>
    <t xml:space="preserve">Baker, Mary Lang </t>
  </si>
  <si>
    <t xml:space="preserve">Randolph, Thomas Hayward </t>
  </si>
  <si>
    <t xml:space="preserve">Gamble, Robert Howard </t>
  </si>
  <si>
    <t xml:space="preserve">Betton, George W. M.D. </t>
  </si>
  <si>
    <t xml:space="preserve">Hopkins, Susan Branch </t>
  </si>
  <si>
    <t xml:space="preserve">Winthrop, John S. </t>
  </si>
  <si>
    <t xml:space="preserve">Greenhow, Octavia Chaires </t>
  </si>
  <si>
    <t xml:space="preserve">Williams, Susan S. </t>
  </si>
  <si>
    <t xml:space="preserve">Perry, Elizabeth Nash </t>
  </si>
  <si>
    <t xml:space="preserve">Bond, Walter Lloyd </t>
  </si>
  <si>
    <t xml:space="preserve">Choate, Charles Augustus </t>
  </si>
  <si>
    <t xml:space="preserve">Ames, William Ord </t>
  </si>
  <si>
    <t xml:space="preserve">Whitfield, Richard Allen </t>
  </si>
  <si>
    <t xml:space="preserve">Price, Lavinia Chaires </t>
  </si>
  <si>
    <t xml:space="preserve">Whitfield, Gen. L. George </t>
  </si>
  <si>
    <t xml:space="preserve">Walker, David S. </t>
  </si>
  <si>
    <t xml:space="preserve">Meginniss, George H. </t>
  </si>
  <si>
    <t xml:space="preserve">Whitfield, Lucy Winifred </t>
  </si>
  <si>
    <t xml:space="preserve">Walker, George K. </t>
  </si>
  <si>
    <t xml:space="preserve">Carter, Rev. William H. </t>
  </si>
  <si>
    <t xml:space="preserve">Beard, John </t>
  </si>
  <si>
    <t xml:space="preserve">Grace, Ezekiel S. </t>
  </si>
  <si>
    <t xml:space="preserve">Starke, Margaret Jane </t>
  </si>
  <si>
    <t xml:space="preserve">Meginniss, Sarah Kent </t>
  </si>
  <si>
    <t xml:space="preserve">NAME </t>
  </si>
  <si>
    <t xml:space="preserve">SEX </t>
  </si>
  <si>
    <t xml:space="preserve">BIRTH </t>
  </si>
  <si>
    <t>DEATH</t>
  </si>
  <si>
    <t xml:space="preserve">Towle, Virginia Page </t>
  </si>
  <si>
    <t xml:space="preserve">F </t>
  </si>
  <si>
    <t xml:space="preserve">Davis, Walter G. M. </t>
  </si>
  <si>
    <t xml:space="preserve">M </t>
  </si>
  <si>
    <t xml:space="preserve">Bond, Oliver </t>
  </si>
  <si>
    <t xml:space="preserve">Thompson, Noah L. </t>
  </si>
  <si>
    <t xml:space="preserve">Allen, George Betton </t>
  </si>
  <si>
    <t xml:space="preserve">Thompson, William Whitmell </t>
  </si>
  <si>
    <t xml:space="preserve">Bocart, Jane Crey </t>
  </si>
  <si>
    <t xml:space="preserve">Gamble, Johnny </t>
  </si>
  <si>
    <t xml:space="preserve">Randolph, Thomas Eston Jr. </t>
  </si>
  <si>
    <t xml:space="preserve">Randolph, Mary Lucia </t>
  </si>
  <si>
    <t>Ellington, Ross</t>
  </si>
  <si>
    <t xml:space="preserve">Eppes, Mary Elizabeth Cleland </t>
  </si>
  <si>
    <t xml:space="preserve">Randolph, James Henry Jr. </t>
  </si>
  <si>
    <t xml:space="preserve">Allen, Elizabeth Ann </t>
  </si>
  <si>
    <t xml:space="preserve">Gray, Anna Boyd </t>
  </si>
  <si>
    <t xml:space="preserve">Walker, David Mead </t>
  </si>
  <si>
    <t xml:space="preserve">Gamble, John Grattan </t>
  </si>
  <si>
    <t xml:space="preserve">Randolph, Margaret E. </t>
  </si>
  <si>
    <t xml:space="preserve">Stone, Dr. James B. </t>
  </si>
  <si>
    <t xml:space="preserve">Gamble, Nannie Selden </t>
  </si>
  <si>
    <t xml:space="preserve">Maxwell, Sarah Roane </t>
  </si>
  <si>
    <t xml:space="preserve">Bond, Salle </t>
  </si>
  <si>
    <t xml:space="preserve">Whitfield, Ella Talbot </t>
  </si>
  <si>
    <t xml:space="preserve">Triplett, Dora Maria Stile </t>
  </si>
  <si>
    <t xml:space="preserve">Gamble, Mary S. </t>
  </si>
  <si>
    <t xml:space="preserve">Baltzell, Thomas </t>
  </si>
  <si>
    <t xml:space="preserve">Alford, Julius D. </t>
  </si>
  <si>
    <t xml:space="preserve">Willis, Harriet Randolph </t>
  </si>
  <si>
    <t xml:space="preserve">Randolph, James Henry </t>
  </si>
  <si>
    <t xml:space="preserve">Holland, Nathaniel W. </t>
  </si>
  <si>
    <t xml:space="preserve">Hayward, Robert S. </t>
  </si>
  <si>
    <t xml:space="preserve">Byrd, Catherine D. </t>
  </si>
  <si>
    <t xml:space="preserve">Whitaker, Fletcher </t>
  </si>
  <si>
    <t xml:space="preserve">Rowels, Joseph R. </t>
  </si>
  <si>
    <t xml:space="preserve">Simmons, Capt. H. K. </t>
  </si>
  <si>
    <t xml:space="preserve">Whitner, William H. </t>
  </si>
  <si>
    <t xml:space="preserve">Gamble, Martha Chaires </t>
  </si>
  <si>
    <t xml:space="preserve">Brockenbrough, William Henry </t>
  </si>
  <si>
    <t xml:space="preserve">Gatlin, James H. </t>
  </si>
  <si>
    <t xml:space="preserve">Randolph, Thomas Peter </t>
  </si>
  <si>
    <t xml:space="preserve">Whitner, Jane Randolph </t>
  </si>
  <si>
    <t xml:space="preserve">Walker, David S. Jr. </t>
  </si>
  <si>
    <t xml:space="preserve">Hayward, Alexander F. </t>
  </si>
  <si>
    <t xml:space="preserve">Baker, (mother) </t>
  </si>
  <si>
    <t xml:space="preserve">Fisher, William </t>
  </si>
  <si>
    <t xml:space="preserve">Austin, Sarah Moore </t>
  </si>
  <si>
    <t xml:space="preserve">Allen, John Joseph </t>
  </si>
  <si>
    <t xml:space="preserve">Brevard, Theodore W. </t>
  </si>
  <si>
    <t xml:space="preserve">Miller, Gen. Stephen </t>
  </si>
  <si>
    <t xml:space="preserve">Anderson, John George </t>
  </si>
  <si>
    <t xml:space="preserve">Craig, John Armstrong </t>
  </si>
  <si>
    <t xml:space="preserve">Moseley, Mary </t>
  </si>
  <si>
    <t xml:space="preserve">Shepard, John S. </t>
  </si>
  <si>
    <t xml:space="preserve">Moseley, Alexander </t>
  </si>
  <si>
    <t xml:space="preserve">Betton, Eliza </t>
  </si>
  <si>
    <t xml:space="preserve">Chaires, Furman </t>
  </si>
  <si>
    <t>Boshnar, Bluto</t>
  </si>
  <si>
    <t>Smith, Virginia A.</t>
  </si>
  <si>
    <t>Perry, Michael J.</t>
  </si>
  <si>
    <t>Clapham, Elizabeth</t>
  </si>
  <si>
    <t>Hacker, Sally</t>
  </si>
  <si>
    <t>AGE</t>
  </si>
  <si>
    <t>mx</t>
  </si>
  <si>
    <t>lxmx</t>
  </si>
  <si>
    <t>xlxmx</t>
  </si>
  <si>
    <t>x</t>
  </si>
  <si>
    <t>R0 =</t>
  </si>
  <si>
    <t xml:space="preserve">G = </t>
  </si>
  <si>
    <t>log.lx.male</t>
  </si>
  <si>
    <t>num.males</t>
  </si>
  <si>
    <t>lx.male</t>
  </si>
  <si>
    <t>num.fem</t>
  </si>
  <si>
    <t>lx.fem</t>
  </si>
  <si>
    <t>log.lx.fem</t>
  </si>
  <si>
    <t xml:space="preserve">r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</si>
</sst>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u/>
      <sz val="12"/>
      <name val="Times New Roman"/>
    </font>
    <font>
      <sz val="12"/>
      <name val="Times New Roman"/>
    </font>
    <font>
      <u/>
      <sz val="10"/>
      <name val="Verdana"/>
    </font>
    <font>
      <b/>
      <sz val="10"/>
      <name val="Arial"/>
    </font>
    <font>
      <sz val="10"/>
      <name val="Arial"/>
    </font>
    <font>
      <sz val="12"/>
      <name val="Arial"/>
    </font>
    <font>
      <b/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7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0" fillId="0" borderId="0" xfId="0" applyFont="1"/>
    <xf numFmtId="164" fontId="0" fillId="0" borderId="0" xfId="0" applyNumberFormat="1" applyFont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tabSelected="1" workbookViewId="0">
      <selection activeCell="J21" sqref="J21"/>
    </sheetView>
  </sheetViews>
  <sheetFormatPr baseColWidth="10" defaultRowHeight="13" x14ac:dyDescent="0"/>
  <cols>
    <col min="1" max="1" width="15.85546875" customWidth="1"/>
    <col min="3" max="4" width="9.7109375" customWidth="1"/>
    <col min="5" max="5" width="10.7109375" style="6"/>
    <col min="6" max="6" width="5" style="6" customWidth="1"/>
    <col min="7" max="7" width="5.5703125" customWidth="1"/>
    <col min="8" max="10" width="9" customWidth="1"/>
    <col min="11" max="11" width="7.28515625" customWidth="1"/>
    <col min="12" max="15" width="9" customWidth="1"/>
  </cols>
  <sheetData>
    <row r="1" spans="1:16" ht="15">
      <c r="A1" s="1" t="s">
        <v>87</v>
      </c>
      <c r="B1" s="2" t="s">
        <v>88</v>
      </c>
      <c r="C1" s="2" t="s">
        <v>89</v>
      </c>
      <c r="D1" s="2" t="s">
        <v>90</v>
      </c>
      <c r="E1" s="5" t="s">
        <v>154</v>
      </c>
      <c r="F1" s="16"/>
      <c r="G1" s="7" t="s">
        <v>158</v>
      </c>
      <c r="H1" s="7" t="s">
        <v>164</v>
      </c>
      <c r="I1" s="7" t="s">
        <v>165</v>
      </c>
      <c r="J1" s="7" t="s">
        <v>166</v>
      </c>
      <c r="K1" s="7" t="s">
        <v>155</v>
      </c>
      <c r="L1" s="7" t="s">
        <v>156</v>
      </c>
      <c r="M1" s="7" t="s">
        <v>157</v>
      </c>
      <c r="N1" s="9" t="s">
        <v>162</v>
      </c>
      <c r="O1" s="9" t="s">
        <v>163</v>
      </c>
      <c r="P1" s="9" t="s">
        <v>161</v>
      </c>
    </row>
    <row r="2" spans="1:16" ht="15">
      <c r="A2" s="3" t="s">
        <v>91</v>
      </c>
      <c r="B2" s="4" t="s">
        <v>92</v>
      </c>
      <c r="C2" s="4">
        <v>1848</v>
      </c>
      <c r="D2" s="4">
        <v>1849</v>
      </c>
      <c r="E2" s="6">
        <f t="shared" ref="E2:E33" si="0">D2-C2</f>
        <v>1</v>
      </c>
      <c r="F2" s="17"/>
      <c r="G2" s="11">
        <v>0</v>
      </c>
      <c r="H2" s="11">
        <v>64</v>
      </c>
      <c r="I2" s="11">
        <f>H2/$H$2</f>
        <v>1</v>
      </c>
      <c r="J2" s="12">
        <f>LOG(I2*1000)</f>
        <v>3</v>
      </c>
      <c r="K2" s="11">
        <v>0</v>
      </c>
      <c r="L2" s="12">
        <f>I2*K2</f>
        <v>0</v>
      </c>
      <c r="M2" s="12">
        <f>G2*I2*K2</f>
        <v>0</v>
      </c>
      <c r="N2" s="8">
        <v>86</v>
      </c>
      <c r="O2" s="10">
        <f>N2/$N$2</f>
        <v>1</v>
      </c>
      <c r="P2" s="8">
        <f>LOG(O2*1000)</f>
        <v>3</v>
      </c>
    </row>
    <row r="3" spans="1:16" ht="15">
      <c r="A3" s="3" t="s">
        <v>99</v>
      </c>
      <c r="B3" s="4" t="s">
        <v>92</v>
      </c>
      <c r="C3" s="4">
        <v>1841</v>
      </c>
      <c r="D3" s="4">
        <v>1850</v>
      </c>
      <c r="E3" s="6">
        <f t="shared" si="0"/>
        <v>9</v>
      </c>
      <c r="F3" s="17"/>
      <c r="G3" s="11">
        <v>10</v>
      </c>
      <c r="H3" s="11">
        <v>62</v>
      </c>
      <c r="I3" s="13">
        <f>H3/$H$2</f>
        <v>0.96875</v>
      </c>
      <c r="J3" s="12">
        <f>LOG(I3*1000)</f>
        <v>2.9862117155143668</v>
      </c>
      <c r="K3" s="11">
        <v>8.5999999999999993E-2</v>
      </c>
      <c r="L3" s="12">
        <f t="shared" ref="L3:L13" si="1">I3*K3</f>
        <v>8.3312499999999998E-2</v>
      </c>
      <c r="M3" s="12">
        <f t="shared" ref="M3:M13" si="2">G3*I3*K3</f>
        <v>0.83312499999999989</v>
      </c>
      <c r="N3" s="8">
        <v>77</v>
      </c>
      <c r="O3" s="10">
        <f>N3/$N$2</f>
        <v>0.89534883720930236</v>
      </c>
      <c r="P3" s="8">
        <f>LOG(O3*1000)</f>
        <v>2.9519922739289139</v>
      </c>
    </row>
    <row r="4" spans="1:16" ht="15">
      <c r="A4" s="3" t="s">
        <v>102</v>
      </c>
      <c r="B4" s="4" t="s">
        <v>92</v>
      </c>
      <c r="C4" s="4">
        <v>1843</v>
      </c>
      <c r="D4" s="4">
        <v>1853</v>
      </c>
      <c r="E4" s="6">
        <f t="shared" si="0"/>
        <v>10</v>
      </c>
      <c r="F4" s="17"/>
      <c r="G4" s="11">
        <v>20</v>
      </c>
      <c r="H4" s="11">
        <v>57</v>
      </c>
      <c r="I4" s="13">
        <f t="shared" ref="I4:I13" si="3">H4/$H$2</f>
        <v>0.890625</v>
      </c>
      <c r="J4" s="12">
        <f t="shared" ref="J4:J11" si="4">LOG(I4*1000)</f>
        <v>2.9496948816886044</v>
      </c>
      <c r="K4" s="11">
        <v>0.56100000000000005</v>
      </c>
      <c r="L4" s="12">
        <f t="shared" si="1"/>
        <v>0.49964062500000006</v>
      </c>
      <c r="M4" s="12">
        <f t="shared" si="2"/>
        <v>9.9928125000000012</v>
      </c>
      <c r="N4" s="8">
        <v>74</v>
      </c>
      <c r="O4" s="10">
        <f t="shared" ref="O4:O13" si="5">N4/$N$2</f>
        <v>0.86046511627906974</v>
      </c>
      <c r="P4" s="8">
        <f t="shared" ref="P4:P11" si="6">LOG(O4*1000)</f>
        <v>2.9347332684874083</v>
      </c>
    </row>
    <row r="5" spans="1:16" ht="15">
      <c r="A5" s="3" t="s">
        <v>104</v>
      </c>
      <c r="B5" s="4" t="s">
        <v>92</v>
      </c>
      <c r="C5" s="4">
        <v>1822</v>
      </c>
      <c r="D5" s="4">
        <v>1835</v>
      </c>
      <c r="E5" s="6">
        <f t="shared" si="0"/>
        <v>13</v>
      </c>
      <c r="F5" s="17"/>
      <c r="G5" s="11">
        <v>30</v>
      </c>
      <c r="H5" s="11">
        <v>46</v>
      </c>
      <c r="I5" s="13">
        <f t="shared" si="3"/>
        <v>0.71875</v>
      </c>
      <c r="J5" s="12">
        <f t="shared" si="4"/>
        <v>2.8565778576976868</v>
      </c>
      <c r="K5" s="11">
        <v>0.52800000000000002</v>
      </c>
      <c r="L5" s="12">
        <f t="shared" si="1"/>
        <v>0.3795</v>
      </c>
      <c r="M5" s="12">
        <f t="shared" si="2"/>
        <v>11.385</v>
      </c>
      <c r="N5" s="8">
        <v>69</v>
      </c>
      <c r="O5" s="10">
        <f t="shared" si="5"/>
        <v>0.80232558139534882</v>
      </c>
      <c r="P5" s="8">
        <f t="shared" si="6"/>
        <v>2.9043506394936878</v>
      </c>
    </row>
    <row r="6" spans="1:16" ht="15">
      <c r="A6" s="3" t="s">
        <v>106</v>
      </c>
      <c r="B6" s="4" t="s">
        <v>92</v>
      </c>
      <c r="C6" s="4">
        <v>1848</v>
      </c>
      <c r="D6" s="4">
        <v>1865</v>
      </c>
      <c r="E6" s="6">
        <f t="shared" si="0"/>
        <v>17</v>
      </c>
      <c r="F6" s="17"/>
      <c r="G6" s="11">
        <v>40</v>
      </c>
      <c r="H6" s="11">
        <v>43</v>
      </c>
      <c r="I6" s="13">
        <f t="shared" si="3"/>
        <v>0.671875</v>
      </c>
      <c r="J6" s="12">
        <f t="shared" si="4"/>
        <v>2.8272884815956996</v>
      </c>
      <c r="K6" s="11">
        <v>0.14199999999999999</v>
      </c>
      <c r="L6" s="12">
        <f t="shared" si="1"/>
        <v>9.5406249999999998E-2</v>
      </c>
      <c r="M6" s="12">
        <f t="shared" si="2"/>
        <v>3.8162499999999997</v>
      </c>
      <c r="N6" s="8">
        <v>60</v>
      </c>
      <c r="O6" s="10">
        <f t="shared" si="5"/>
        <v>0.69767441860465118</v>
      </c>
      <c r="P6" s="8">
        <f t="shared" si="6"/>
        <v>2.843652799140076</v>
      </c>
    </row>
    <row r="7" spans="1:16" ht="15">
      <c r="A7" s="3" t="s">
        <v>107</v>
      </c>
      <c r="B7" s="4" t="s">
        <v>92</v>
      </c>
      <c r="C7" s="4">
        <v>1827</v>
      </c>
      <c r="D7" s="4">
        <v>1846</v>
      </c>
      <c r="E7" s="6">
        <f t="shared" si="0"/>
        <v>19</v>
      </c>
      <c r="F7" s="17"/>
      <c r="G7" s="11">
        <v>50</v>
      </c>
      <c r="H7" s="11">
        <v>39</v>
      </c>
      <c r="I7" s="13">
        <f t="shared" si="3"/>
        <v>0.609375</v>
      </c>
      <c r="J7" s="12">
        <f t="shared" si="4"/>
        <v>2.784884633042612</v>
      </c>
      <c r="K7" s="11">
        <v>0</v>
      </c>
      <c r="L7" s="12">
        <f t="shared" si="1"/>
        <v>0</v>
      </c>
      <c r="M7" s="12">
        <f t="shared" si="2"/>
        <v>0</v>
      </c>
      <c r="N7" s="8">
        <v>50</v>
      </c>
      <c r="O7" s="10">
        <f t="shared" si="5"/>
        <v>0.58139534883720934</v>
      </c>
      <c r="P7" s="8">
        <f t="shared" si="6"/>
        <v>2.7644715530924513</v>
      </c>
    </row>
    <row r="8" spans="1:16" ht="15">
      <c r="A8" s="3" t="s">
        <v>153</v>
      </c>
      <c r="B8" s="4" t="s">
        <v>92</v>
      </c>
      <c r="C8" s="4">
        <v>1799</v>
      </c>
      <c r="D8" s="4">
        <v>1818</v>
      </c>
      <c r="E8" s="6">
        <f t="shared" si="0"/>
        <v>19</v>
      </c>
      <c r="F8" s="17"/>
      <c r="G8" s="11">
        <v>60</v>
      </c>
      <c r="H8" s="11">
        <v>32</v>
      </c>
      <c r="I8" s="13">
        <f t="shared" si="3"/>
        <v>0.5</v>
      </c>
      <c r="J8" s="12">
        <f t="shared" si="4"/>
        <v>2.6989700043360187</v>
      </c>
      <c r="K8" s="11">
        <v>0</v>
      </c>
      <c r="L8" s="12">
        <f t="shared" si="1"/>
        <v>0</v>
      </c>
      <c r="M8" s="12">
        <f t="shared" si="2"/>
        <v>0</v>
      </c>
      <c r="N8" s="8">
        <v>43</v>
      </c>
      <c r="O8" s="10">
        <f t="shared" si="5"/>
        <v>0.5</v>
      </c>
      <c r="P8" s="8">
        <f t="shared" si="6"/>
        <v>2.6989700043360187</v>
      </c>
    </row>
    <row r="9" spans="1:16" ht="15">
      <c r="A9" s="3" t="s">
        <v>150</v>
      </c>
      <c r="B9" s="4" t="s">
        <v>92</v>
      </c>
      <c r="C9" s="4">
        <v>1823</v>
      </c>
      <c r="D9" s="4">
        <v>1843</v>
      </c>
      <c r="E9" s="6">
        <f t="shared" si="0"/>
        <v>20</v>
      </c>
      <c r="F9" s="17"/>
      <c r="G9" s="11">
        <v>70</v>
      </c>
      <c r="H9" s="11">
        <v>24</v>
      </c>
      <c r="I9" s="13">
        <f t="shared" si="3"/>
        <v>0.375</v>
      </c>
      <c r="J9" s="12">
        <f t="shared" si="4"/>
        <v>2.5740312677277188</v>
      </c>
      <c r="K9" s="11">
        <v>0</v>
      </c>
      <c r="L9" s="12">
        <f t="shared" si="1"/>
        <v>0</v>
      </c>
      <c r="M9" s="12">
        <f t="shared" si="2"/>
        <v>0</v>
      </c>
      <c r="N9" s="8">
        <v>22</v>
      </c>
      <c r="O9" s="10">
        <f t="shared" si="5"/>
        <v>0.2558139534883721</v>
      </c>
      <c r="P9" s="8">
        <f t="shared" si="6"/>
        <v>2.4079242295786387</v>
      </c>
    </row>
    <row r="10" spans="1:16" ht="15">
      <c r="A10" s="3" t="s">
        <v>9</v>
      </c>
      <c r="B10" s="4" t="s">
        <v>92</v>
      </c>
      <c r="C10" s="4">
        <v>1845</v>
      </c>
      <c r="D10" s="4">
        <v>1865</v>
      </c>
      <c r="E10" s="6">
        <f t="shared" si="0"/>
        <v>20</v>
      </c>
      <c r="F10" s="17"/>
      <c r="G10" s="11">
        <v>80</v>
      </c>
      <c r="H10" s="11">
        <v>17</v>
      </c>
      <c r="I10" s="13">
        <f t="shared" si="3"/>
        <v>0.265625</v>
      </c>
      <c r="J10" s="12">
        <f t="shared" si="4"/>
        <v>2.4242689473943866</v>
      </c>
      <c r="K10" s="11">
        <v>0</v>
      </c>
      <c r="L10" s="12">
        <f t="shared" si="1"/>
        <v>0</v>
      </c>
      <c r="M10" s="12">
        <f t="shared" si="2"/>
        <v>0</v>
      </c>
      <c r="N10" s="8">
        <v>5</v>
      </c>
      <c r="O10" s="10">
        <f t="shared" si="5"/>
        <v>5.8139534883720929E-2</v>
      </c>
      <c r="P10" s="8">
        <f t="shared" si="6"/>
        <v>1.7644715530924511</v>
      </c>
    </row>
    <row r="11" spans="1:16" ht="15">
      <c r="A11" s="3" t="s">
        <v>110</v>
      </c>
      <c r="B11" s="4" t="s">
        <v>92</v>
      </c>
      <c r="C11" s="4">
        <v>1819</v>
      </c>
      <c r="D11" s="4">
        <v>1841</v>
      </c>
      <c r="E11" s="6">
        <f t="shared" si="0"/>
        <v>22</v>
      </c>
      <c r="F11" s="17"/>
      <c r="G11" s="11">
        <v>90</v>
      </c>
      <c r="H11" s="11">
        <v>3</v>
      </c>
      <c r="I11" s="13">
        <f t="shared" si="3"/>
        <v>4.6875E-2</v>
      </c>
      <c r="J11" s="12">
        <f t="shared" si="4"/>
        <v>1.6709412807357753</v>
      </c>
      <c r="K11" s="11">
        <v>0</v>
      </c>
      <c r="L11" s="12">
        <f t="shared" si="1"/>
        <v>0</v>
      </c>
      <c r="M11" s="12">
        <f t="shared" si="2"/>
        <v>0</v>
      </c>
      <c r="N11" s="8">
        <v>0</v>
      </c>
      <c r="O11" s="10">
        <f t="shared" si="5"/>
        <v>0</v>
      </c>
      <c r="P11" s="8">
        <v>0</v>
      </c>
    </row>
    <row r="12" spans="1:16" ht="15">
      <c r="A12" s="3" t="s">
        <v>114</v>
      </c>
      <c r="B12" s="4" t="s">
        <v>92</v>
      </c>
      <c r="C12" s="4">
        <v>1842</v>
      </c>
      <c r="D12" s="4">
        <v>1866</v>
      </c>
      <c r="E12" s="6">
        <f t="shared" si="0"/>
        <v>24</v>
      </c>
      <c r="F12" s="17"/>
      <c r="G12" s="11">
        <v>100</v>
      </c>
      <c r="H12" s="11">
        <v>0</v>
      </c>
      <c r="I12" s="13">
        <f t="shared" si="3"/>
        <v>0</v>
      </c>
      <c r="J12" s="12">
        <v>0</v>
      </c>
      <c r="K12" s="11">
        <v>0</v>
      </c>
      <c r="L12" s="12">
        <f t="shared" si="1"/>
        <v>0</v>
      </c>
      <c r="M12" s="12">
        <f t="shared" si="2"/>
        <v>0</v>
      </c>
      <c r="N12" s="8">
        <v>0</v>
      </c>
      <c r="O12" s="10">
        <f t="shared" si="5"/>
        <v>0</v>
      </c>
      <c r="P12" s="8">
        <v>0</v>
      </c>
    </row>
    <row r="13" spans="1:16" ht="15">
      <c r="A13" s="3" t="s">
        <v>112</v>
      </c>
      <c r="B13" s="4" t="s">
        <v>92</v>
      </c>
      <c r="C13" s="4">
        <v>1821</v>
      </c>
      <c r="D13" s="4">
        <v>1845</v>
      </c>
      <c r="E13" s="6">
        <f t="shared" si="0"/>
        <v>24</v>
      </c>
      <c r="F13" s="17"/>
      <c r="G13" s="11">
        <v>110</v>
      </c>
      <c r="H13" s="11">
        <v>0</v>
      </c>
      <c r="I13" s="13">
        <f t="shared" si="3"/>
        <v>0</v>
      </c>
      <c r="J13" s="12">
        <v>0</v>
      </c>
      <c r="K13" s="11">
        <v>0</v>
      </c>
      <c r="L13" s="12">
        <f t="shared" si="1"/>
        <v>0</v>
      </c>
      <c r="M13" s="12">
        <f t="shared" si="2"/>
        <v>0</v>
      </c>
      <c r="N13" s="8">
        <v>0</v>
      </c>
      <c r="O13" s="10">
        <f t="shared" si="5"/>
        <v>0</v>
      </c>
      <c r="P13" s="8">
        <v>0</v>
      </c>
    </row>
    <row r="14" spans="1:16" ht="15">
      <c r="A14" s="3" t="s">
        <v>113</v>
      </c>
      <c r="B14" s="4" t="s">
        <v>92</v>
      </c>
      <c r="C14" s="4">
        <v>1823</v>
      </c>
      <c r="D14" s="4">
        <v>1847</v>
      </c>
      <c r="E14" s="6">
        <f t="shared" si="0"/>
        <v>24</v>
      </c>
      <c r="F14" s="17"/>
      <c r="G14" s="14"/>
      <c r="H14" s="14"/>
      <c r="I14" s="14"/>
      <c r="J14" s="14"/>
      <c r="K14" s="14"/>
      <c r="L14" s="14"/>
      <c r="M14" s="14"/>
    </row>
    <row r="15" spans="1:16" ht="15">
      <c r="A15" s="3" t="s">
        <v>115</v>
      </c>
      <c r="B15" s="4" t="s">
        <v>92</v>
      </c>
      <c r="C15" s="4">
        <v>1849</v>
      </c>
      <c r="D15" s="4">
        <v>1873</v>
      </c>
      <c r="E15" s="6">
        <f t="shared" si="0"/>
        <v>24</v>
      </c>
      <c r="F15" s="17"/>
      <c r="G15" s="14"/>
      <c r="H15" s="14"/>
      <c r="I15" s="14"/>
      <c r="J15" s="14"/>
      <c r="K15" s="14" t="s">
        <v>159</v>
      </c>
      <c r="L15" s="12">
        <f>SUM(L2:L13)</f>
        <v>1.057859375</v>
      </c>
      <c r="M15" s="12">
        <f>SUM(M2:M13)</f>
        <v>26.0271875</v>
      </c>
    </row>
    <row r="16" spans="1:16" ht="15">
      <c r="A16" s="3" t="s">
        <v>152</v>
      </c>
      <c r="B16" s="4" t="s">
        <v>92</v>
      </c>
      <c r="C16" s="4">
        <v>1793</v>
      </c>
      <c r="D16" s="4">
        <v>1818</v>
      </c>
      <c r="E16" s="6">
        <f t="shared" si="0"/>
        <v>25</v>
      </c>
      <c r="F16" s="17"/>
      <c r="G16" s="14"/>
      <c r="H16" s="14"/>
      <c r="I16" s="14"/>
      <c r="J16" s="14"/>
      <c r="K16" s="14" t="s">
        <v>160</v>
      </c>
      <c r="L16" s="15">
        <f>M15/L15</f>
        <v>24.60363647105741</v>
      </c>
      <c r="M16" s="14"/>
    </row>
    <row r="17" spans="1:12" ht="15">
      <c r="A17" s="3" t="s">
        <v>116</v>
      </c>
      <c r="B17" s="4" t="s">
        <v>92</v>
      </c>
      <c r="C17" s="4">
        <v>1829</v>
      </c>
      <c r="D17" s="4">
        <v>1854</v>
      </c>
      <c r="E17" s="6">
        <f t="shared" si="0"/>
        <v>25</v>
      </c>
      <c r="F17" s="17"/>
      <c r="K17" t="s">
        <v>167</v>
      </c>
      <c r="L17">
        <f>LN(L15)/L16</f>
        <v>2.2861420826616138E-3</v>
      </c>
    </row>
    <row r="18" spans="1:12" ht="15">
      <c r="A18" s="3" t="s">
        <v>117</v>
      </c>
      <c r="B18" s="4" t="s">
        <v>92</v>
      </c>
      <c r="C18" s="4">
        <v>1814</v>
      </c>
      <c r="D18" s="4">
        <v>1840</v>
      </c>
      <c r="E18" s="6">
        <f t="shared" si="0"/>
        <v>26</v>
      </c>
      <c r="F18" s="17"/>
    </row>
    <row r="19" spans="1:12" ht="15">
      <c r="A19" s="3" t="s">
        <v>8</v>
      </c>
      <c r="B19" s="4" t="s">
        <v>92</v>
      </c>
      <c r="C19" s="4">
        <v>1837</v>
      </c>
      <c r="D19" s="4">
        <v>1865</v>
      </c>
      <c r="E19" s="6">
        <f t="shared" si="0"/>
        <v>28</v>
      </c>
      <c r="F19" s="17"/>
    </row>
    <row r="20" spans="1:12" ht="15">
      <c r="A20" s="3" t="s">
        <v>120</v>
      </c>
      <c r="B20" s="4" t="s">
        <v>92</v>
      </c>
      <c r="C20" s="4">
        <v>1802</v>
      </c>
      <c r="D20" s="4">
        <v>1832</v>
      </c>
      <c r="E20" s="6">
        <f t="shared" si="0"/>
        <v>30</v>
      </c>
      <c r="F20" s="17"/>
    </row>
    <row r="21" spans="1:12" ht="15">
      <c r="A21" s="3" t="s">
        <v>124</v>
      </c>
      <c r="B21" s="4" t="s">
        <v>92</v>
      </c>
      <c r="C21" s="4">
        <v>1820</v>
      </c>
      <c r="D21" s="4">
        <v>1854</v>
      </c>
      <c r="E21" s="6">
        <f t="shared" si="0"/>
        <v>34</v>
      </c>
      <c r="F21" s="17"/>
    </row>
    <row r="22" spans="1:12" ht="15">
      <c r="A22" s="3" t="s">
        <v>129</v>
      </c>
      <c r="B22" s="4" t="s">
        <v>92</v>
      </c>
      <c r="C22" s="4">
        <v>1829</v>
      </c>
      <c r="D22" s="4">
        <v>1866</v>
      </c>
      <c r="E22" s="6">
        <f t="shared" si="0"/>
        <v>37</v>
      </c>
      <c r="F22" s="17"/>
    </row>
    <row r="23" spans="1:12" ht="15">
      <c r="A23" s="3" t="s">
        <v>133</v>
      </c>
      <c r="B23" s="4" t="s">
        <v>92</v>
      </c>
      <c r="C23" s="4">
        <v>1841</v>
      </c>
      <c r="D23" s="4">
        <v>1881</v>
      </c>
      <c r="E23" s="6">
        <f t="shared" si="0"/>
        <v>40</v>
      </c>
      <c r="F23" s="17"/>
    </row>
    <row r="24" spans="1:12" ht="15">
      <c r="A24" s="3" t="s">
        <v>136</v>
      </c>
      <c r="B24" s="4" t="s">
        <v>92</v>
      </c>
      <c r="C24" s="4">
        <v>1818</v>
      </c>
      <c r="D24" s="4">
        <v>1863</v>
      </c>
      <c r="E24" s="6">
        <f t="shared" si="0"/>
        <v>45</v>
      </c>
      <c r="F24" s="17"/>
    </row>
    <row r="25" spans="1:12" ht="15">
      <c r="A25" s="3" t="s">
        <v>138</v>
      </c>
      <c r="B25" s="4" t="s">
        <v>92</v>
      </c>
      <c r="C25" s="4">
        <v>1792</v>
      </c>
      <c r="D25" s="4">
        <v>1838</v>
      </c>
      <c r="E25" s="6">
        <f t="shared" si="0"/>
        <v>46</v>
      </c>
      <c r="F25" s="17"/>
    </row>
    <row r="26" spans="1:12" ht="15">
      <c r="A26" s="3" t="s">
        <v>144</v>
      </c>
      <c r="B26" s="4" t="s">
        <v>92</v>
      </c>
      <c r="C26" s="4">
        <v>1843</v>
      </c>
      <c r="D26" s="4">
        <v>1892</v>
      </c>
      <c r="E26" s="6">
        <f t="shared" si="0"/>
        <v>49</v>
      </c>
      <c r="F26" s="17"/>
    </row>
    <row r="27" spans="1:12" ht="15">
      <c r="A27" s="3" t="s">
        <v>23</v>
      </c>
      <c r="B27" s="4" t="s">
        <v>92</v>
      </c>
      <c r="C27" s="4">
        <v>1821</v>
      </c>
      <c r="D27" s="4">
        <v>1872</v>
      </c>
      <c r="E27" s="6">
        <f t="shared" si="0"/>
        <v>51</v>
      </c>
      <c r="F27" s="17"/>
    </row>
    <row r="28" spans="1:12" ht="15">
      <c r="A28" s="3" t="s">
        <v>147</v>
      </c>
      <c r="B28" s="4" t="s">
        <v>92</v>
      </c>
      <c r="C28" s="4">
        <v>1793</v>
      </c>
      <c r="D28" s="4">
        <v>1844</v>
      </c>
      <c r="E28" s="6">
        <f t="shared" si="0"/>
        <v>51</v>
      </c>
      <c r="F28" s="17"/>
    </row>
    <row r="29" spans="1:12" ht="15">
      <c r="A29" s="3" t="s">
        <v>25</v>
      </c>
      <c r="B29" s="4" t="s">
        <v>92</v>
      </c>
      <c r="C29" s="4">
        <v>1833</v>
      </c>
      <c r="D29" s="4">
        <v>1885</v>
      </c>
      <c r="E29" s="6">
        <f t="shared" si="0"/>
        <v>52</v>
      </c>
      <c r="F29" s="17"/>
    </row>
    <row r="30" spans="1:12" ht="15">
      <c r="A30" s="3" t="s">
        <v>26</v>
      </c>
      <c r="B30" s="4" t="s">
        <v>92</v>
      </c>
      <c r="C30" s="4">
        <v>1850</v>
      </c>
      <c r="D30" s="4">
        <v>1903</v>
      </c>
      <c r="E30" s="6">
        <f t="shared" si="0"/>
        <v>53</v>
      </c>
      <c r="F30" s="17"/>
    </row>
    <row r="31" spans="1:12" ht="15">
      <c r="A31" s="3" t="s">
        <v>27</v>
      </c>
      <c r="B31" s="4" t="s">
        <v>92</v>
      </c>
      <c r="C31" s="4">
        <v>1821</v>
      </c>
      <c r="D31" s="4">
        <v>1875</v>
      </c>
      <c r="E31" s="6">
        <f t="shared" si="0"/>
        <v>54</v>
      </c>
      <c r="F31" s="17"/>
    </row>
    <row r="32" spans="1:12" ht="15">
      <c r="A32" s="3" t="s">
        <v>29</v>
      </c>
      <c r="B32" s="4" t="s">
        <v>92</v>
      </c>
      <c r="C32" s="4">
        <v>1844</v>
      </c>
      <c r="D32" s="4">
        <v>1901</v>
      </c>
      <c r="E32" s="6">
        <f t="shared" si="0"/>
        <v>57</v>
      </c>
      <c r="F32" s="17"/>
    </row>
    <row r="33" spans="1:6" ht="15">
      <c r="A33" s="3" t="s">
        <v>31</v>
      </c>
      <c r="B33" s="4" t="s">
        <v>92</v>
      </c>
      <c r="C33" s="4">
        <v>1844</v>
      </c>
      <c r="D33" s="4">
        <v>1902</v>
      </c>
      <c r="E33" s="6">
        <f t="shared" si="0"/>
        <v>58</v>
      </c>
      <c r="F33" s="17"/>
    </row>
    <row r="34" spans="1:6" ht="15">
      <c r="A34" s="3" t="s">
        <v>37</v>
      </c>
      <c r="B34" s="4" t="s">
        <v>92</v>
      </c>
      <c r="C34" s="4">
        <v>1828</v>
      </c>
      <c r="D34" s="4">
        <v>1890</v>
      </c>
      <c r="E34" s="6">
        <f t="shared" ref="E34:E65" si="7">D34-C34</f>
        <v>62</v>
      </c>
      <c r="F34" s="17"/>
    </row>
    <row r="35" spans="1:6" ht="15">
      <c r="A35" s="3" t="s">
        <v>47</v>
      </c>
      <c r="B35" s="4" t="s">
        <v>92</v>
      </c>
      <c r="C35" s="4">
        <v>1845</v>
      </c>
      <c r="D35" s="4">
        <v>1909</v>
      </c>
      <c r="E35" s="6">
        <f t="shared" si="7"/>
        <v>64</v>
      </c>
      <c r="F35" s="17"/>
    </row>
    <row r="36" spans="1:6" ht="15">
      <c r="A36" s="3" t="s">
        <v>43</v>
      </c>
      <c r="B36" s="4" t="s">
        <v>92</v>
      </c>
      <c r="C36" s="4">
        <v>1803</v>
      </c>
      <c r="D36" s="4">
        <v>1867</v>
      </c>
      <c r="E36" s="6">
        <f t="shared" si="7"/>
        <v>64</v>
      </c>
      <c r="F36" s="17"/>
    </row>
    <row r="37" spans="1:6" ht="15">
      <c r="A37" s="3" t="s">
        <v>50</v>
      </c>
      <c r="B37" s="4" t="s">
        <v>92</v>
      </c>
      <c r="C37" s="4">
        <v>1850</v>
      </c>
      <c r="D37" s="4">
        <v>1915</v>
      </c>
      <c r="E37" s="6">
        <f t="shared" si="7"/>
        <v>65</v>
      </c>
      <c r="F37" s="17"/>
    </row>
    <row r="38" spans="1:6" ht="15">
      <c r="A38" s="3" t="s">
        <v>55</v>
      </c>
      <c r="B38" s="4" t="s">
        <v>92</v>
      </c>
      <c r="C38" s="4">
        <v>1837</v>
      </c>
      <c r="D38" s="4">
        <v>1904</v>
      </c>
      <c r="E38" s="6">
        <f t="shared" si="7"/>
        <v>67</v>
      </c>
      <c r="F38" s="17"/>
    </row>
    <row r="39" spans="1:6" ht="15">
      <c r="A39" s="3" t="s">
        <v>59</v>
      </c>
      <c r="B39" s="4" t="s">
        <v>92</v>
      </c>
      <c r="C39" s="4">
        <v>1850</v>
      </c>
      <c r="D39" s="4">
        <v>1918</v>
      </c>
      <c r="E39" s="6">
        <f t="shared" si="7"/>
        <v>68</v>
      </c>
      <c r="F39" s="17"/>
    </row>
    <row r="40" spans="1:6" ht="15">
      <c r="A40" s="3" t="s">
        <v>58</v>
      </c>
      <c r="B40" s="4" t="s">
        <v>92</v>
      </c>
      <c r="C40" s="4">
        <v>1836</v>
      </c>
      <c r="D40" s="4">
        <v>1904</v>
      </c>
      <c r="E40" s="6">
        <f t="shared" si="7"/>
        <v>68</v>
      </c>
      <c r="F40" s="17"/>
    </row>
    <row r="41" spans="1:6" ht="15">
      <c r="A41" s="3" t="s">
        <v>60</v>
      </c>
      <c r="B41" s="4" t="s">
        <v>92</v>
      </c>
      <c r="C41" s="4">
        <v>1839</v>
      </c>
      <c r="D41" s="4">
        <v>1908</v>
      </c>
      <c r="E41" s="6">
        <f t="shared" si="7"/>
        <v>69</v>
      </c>
      <c r="F41" s="17"/>
    </row>
    <row r="42" spans="1:6" ht="15">
      <c r="A42" s="3" t="s">
        <v>63</v>
      </c>
      <c r="B42" s="4" t="s">
        <v>92</v>
      </c>
      <c r="C42" s="4">
        <v>1841</v>
      </c>
      <c r="D42" s="4">
        <v>1912</v>
      </c>
      <c r="E42" s="6">
        <f t="shared" si="7"/>
        <v>71</v>
      </c>
      <c r="F42" s="17"/>
    </row>
    <row r="43" spans="1:6" ht="15">
      <c r="A43" s="3" t="s">
        <v>69</v>
      </c>
      <c r="B43" s="4" t="s">
        <v>92</v>
      </c>
      <c r="C43" s="4">
        <v>1849</v>
      </c>
      <c r="D43" s="4">
        <v>1921</v>
      </c>
      <c r="E43" s="6">
        <f t="shared" si="7"/>
        <v>72</v>
      </c>
      <c r="F43" s="17"/>
    </row>
    <row r="44" spans="1:6" ht="15">
      <c r="A44" s="3" t="s">
        <v>67</v>
      </c>
      <c r="B44" s="4" t="s">
        <v>92</v>
      </c>
      <c r="C44" s="4">
        <v>1826</v>
      </c>
      <c r="D44" s="4">
        <v>1898</v>
      </c>
      <c r="E44" s="6">
        <f t="shared" si="7"/>
        <v>72</v>
      </c>
      <c r="F44" s="17"/>
    </row>
    <row r="45" spans="1:6" ht="15">
      <c r="A45" s="3" t="s">
        <v>71</v>
      </c>
      <c r="B45" s="4" t="s">
        <v>92</v>
      </c>
      <c r="C45" s="4">
        <v>1838</v>
      </c>
      <c r="D45" s="4">
        <v>1911</v>
      </c>
      <c r="E45" s="6">
        <f t="shared" si="7"/>
        <v>73</v>
      </c>
      <c r="F45" s="17"/>
    </row>
    <row r="46" spans="1:6" ht="15">
      <c r="A46" s="3" t="s">
        <v>70</v>
      </c>
      <c r="B46" s="4" t="s">
        <v>92</v>
      </c>
      <c r="C46" s="4">
        <v>1819</v>
      </c>
      <c r="D46" s="4">
        <v>1892</v>
      </c>
      <c r="E46" s="6">
        <f t="shared" si="7"/>
        <v>73</v>
      </c>
      <c r="F46" s="17"/>
    </row>
    <row r="47" spans="1:6" ht="15">
      <c r="A47" s="3" t="s">
        <v>76</v>
      </c>
      <c r="B47" s="4" t="s">
        <v>92</v>
      </c>
      <c r="C47" s="4">
        <v>1849</v>
      </c>
      <c r="D47" s="4">
        <v>1924</v>
      </c>
      <c r="E47" s="6">
        <f t="shared" si="7"/>
        <v>75</v>
      </c>
      <c r="F47" s="17"/>
    </row>
    <row r="48" spans="1:6" ht="15">
      <c r="A48" s="3" t="s">
        <v>80</v>
      </c>
      <c r="B48" s="4" t="s">
        <v>92</v>
      </c>
      <c r="C48" s="4">
        <v>1832</v>
      </c>
      <c r="D48" s="4">
        <v>1909</v>
      </c>
      <c r="E48" s="6">
        <f t="shared" si="7"/>
        <v>77</v>
      </c>
      <c r="F48" s="17"/>
    </row>
    <row r="49" spans="1:6" ht="15">
      <c r="A49" s="3" t="s">
        <v>86</v>
      </c>
      <c r="B49" s="4" t="s">
        <v>92</v>
      </c>
      <c r="C49" s="4">
        <v>1849</v>
      </c>
      <c r="D49" s="4">
        <v>1929</v>
      </c>
      <c r="E49" s="6">
        <f t="shared" si="7"/>
        <v>80</v>
      </c>
      <c r="F49" s="17"/>
    </row>
    <row r="50" spans="1:6" ht="15">
      <c r="A50" s="3" t="s">
        <v>85</v>
      </c>
      <c r="B50" s="4" t="s">
        <v>92</v>
      </c>
      <c r="C50" s="4">
        <v>1840</v>
      </c>
      <c r="D50" s="4">
        <v>1920</v>
      </c>
      <c r="E50" s="6">
        <f t="shared" si="7"/>
        <v>80</v>
      </c>
      <c r="F50" s="17"/>
    </row>
    <row r="51" spans="1:6" ht="15">
      <c r="A51" s="3" t="s">
        <v>0</v>
      </c>
      <c r="B51" s="4" t="s">
        <v>92</v>
      </c>
      <c r="C51" s="4">
        <v>1840</v>
      </c>
      <c r="D51" s="4">
        <v>1921</v>
      </c>
      <c r="E51" s="6">
        <f t="shared" si="7"/>
        <v>81</v>
      </c>
      <c r="F51" s="17"/>
    </row>
    <row r="52" spans="1:6" ht="15">
      <c r="A52" s="3" t="s">
        <v>1</v>
      </c>
      <c r="B52" s="4" t="s">
        <v>92</v>
      </c>
      <c r="C52" s="4">
        <v>1813</v>
      </c>
      <c r="D52" s="4">
        <v>1895</v>
      </c>
      <c r="E52" s="6">
        <f t="shared" si="7"/>
        <v>82</v>
      </c>
      <c r="F52" s="17"/>
    </row>
    <row r="53" spans="1:6" ht="15">
      <c r="A53" s="3" t="s">
        <v>2</v>
      </c>
      <c r="B53" s="4" t="s">
        <v>92</v>
      </c>
      <c r="C53" s="4">
        <v>1850</v>
      </c>
      <c r="D53" s="4">
        <v>1932</v>
      </c>
      <c r="E53" s="6">
        <f t="shared" si="7"/>
        <v>82</v>
      </c>
      <c r="F53" s="17"/>
    </row>
    <row r="54" spans="1:6" ht="15">
      <c r="A54" s="3" t="s">
        <v>10</v>
      </c>
      <c r="B54" s="4" t="s">
        <v>92</v>
      </c>
      <c r="C54" s="4">
        <v>1845</v>
      </c>
      <c r="D54" s="4">
        <v>1929</v>
      </c>
      <c r="E54" s="6">
        <f t="shared" si="7"/>
        <v>84</v>
      </c>
      <c r="F54" s="17"/>
    </row>
    <row r="55" spans="1:6" ht="15">
      <c r="A55" s="3" t="s">
        <v>7</v>
      </c>
      <c r="B55" s="4" t="s">
        <v>92</v>
      </c>
      <c r="C55" s="4">
        <v>1835</v>
      </c>
      <c r="D55" s="4">
        <v>1919</v>
      </c>
      <c r="E55" s="6">
        <f t="shared" si="7"/>
        <v>84</v>
      </c>
      <c r="F55" s="17"/>
    </row>
    <row r="56" spans="1:6" ht="15">
      <c r="A56" s="3" t="s">
        <v>11</v>
      </c>
      <c r="B56" s="4" t="s">
        <v>92</v>
      </c>
      <c r="C56" s="4">
        <v>1837</v>
      </c>
      <c r="D56" s="4">
        <v>1922</v>
      </c>
      <c r="E56" s="6">
        <f t="shared" si="7"/>
        <v>85</v>
      </c>
      <c r="F56" s="17"/>
    </row>
    <row r="57" spans="1:6" ht="15">
      <c r="A57" s="3" t="s">
        <v>14</v>
      </c>
      <c r="B57" s="4" t="s">
        <v>92</v>
      </c>
      <c r="C57" s="4">
        <v>1846</v>
      </c>
      <c r="D57" s="4">
        <v>1932</v>
      </c>
      <c r="E57" s="6">
        <f t="shared" si="7"/>
        <v>86</v>
      </c>
      <c r="F57" s="17"/>
    </row>
    <row r="58" spans="1:6" ht="15">
      <c r="A58" s="3" t="s">
        <v>12</v>
      </c>
      <c r="B58" s="4" t="s">
        <v>92</v>
      </c>
      <c r="C58" s="4">
        <v>1837</v>
      </c>
      <c r="D58" s="4">
        <v>1923</v>
      </c>
      <c r="E58" s="6">
        <f t="shared" si="7"/>
        <v>86</v>
      </c>
      <c r="F58" s="17"/>
    </row>
    <row r="59" spans="1:6" ht="15">
      <c r="A59" s="3" t="s">
        <v>13</v>
      </c>
      <c r="B59" s="4" t="s">
        <v>92</v>
      </c>
      <c r="C59" s="4">
        <v>1841</v>
      </c>
      <c r="D59" s="4">
        <v>1927</v>
      </c>
      <c r="E59" s="6">
        <f t="shared" si="7"/>
        <v>86</v>
      </c>
      <c r="F59" s="17"/>
    </row>
    <row r="60" spans="1:6" ht="15">
      <c r="A60" s="3" t="s">
        <v>15</v>
      </c>
      <c r="B60" s="4" t="s">
        <v>92</v>
      </c>
      <c r="C60" s="4">
        <v>1820</v>
      </c>
      <c r="D60" s="4">
        <v>1907</v>
      </c>
      <c r="E60" s="6">
        <f t="shared" si="7"/>
        <v>87</v>
      </c>
      <c r="F60" s="17"/>
    </row>
    <row r="61" spans="1:6" ht="15">
      <c r="A61" s="3" t="s">
        <v>16</v>
      </c>
      <c r="B61" s="4" t="s">
        <v>92</v>
      </c>
      <c r="C61" s="4">
        <v>1850</v>
      </c>
      <c r="D61" s="4">
        <v>1938</v>
      </c>
      <c r="E61" s="6">
        <f t="shared" si="7"/>
        <v>88</v>
      </c>
      <c r="F61" s="17"/>
    </row>
    <row r="62" spans="1:6" ht="15">
      <c r="A62" s="3" t="s">
        <v>18</v>
      </c>
      <c r="B62" s="4" t="s">
        <v>92</v>
      </c>
      <c r="C62" s="4">
        <v>1847</v>
      </c>
      <c r="D62" s="4">
        <v>1936</v>
      </c>
      <c r="E62" s="6">
        <f t="shared" si="7"/>
        <v>89</v>
      </c>
      <c r="F62" s="17"/>
    </row>
    <row r="63" spans="1:6" ht="15">
      <c r="A63" s="3" t="s">
        <v>19</v>
      </c>
      <c r="B63" s="4" t="s">
        <v>92</v>
      </c>
      <c r="C63" s="4">
        <v>1815</v>
      </c>
      <c r="D63" s="4">
        <v>1906</v>
      </c>
      <c r="E63" s="6">
        <f t="shared" si="7"/>
        <v>91</v>
      </c>
      <c r="F63" s="17"/>
    </row>
    <row r="64" spans="1:6" ht="15">
      <c r="A64" s="3" t="s">
        <v>20</v>
      </c>
      <c r="B64" s="4" t="s">
        <v>92</v>
      </c>
      <c r="C64" s="4">
        <v>1819</v>
      </c>
      <c r="D64" s="4">
        <v>1911</v>
      </c>
      <c r="E64" s="6">
        <f t="shared" si="7"/>
        <v>92</v>
      </c>
      <c r="F64" s="17"/>
    </row>
    <row r="65" spans="1:6" ht="15">
      <c r="A65" s="3" t="s">
        <v>21</v>
      </c>
      <c r="B65" s="4" t="s">
        <v>92</v>
      </c>
      <c r="C65" s="4">
        <v>1828</v>
      </c>
      <c r="D65" s="4">
        <v>1926</v>
      </c>
      <c r="E65" s="6">
        <f t="shared" si="7"/>
        <v>98</v>
      </c>
      <c r="F65" s="17"/>
    </row>
    <row r="66" spans="1:6" ht="15">
      <c r="A66" s="3" t="s">
        <v>93</v>
      </c>
      <c r="B66" s="4" t="s">
        <v>94</v>
      </c>
      <c r="C66" s="4">
        <v>1849</v>
      </c>
      <c r="D66" s="4">
        <v>1850</v>
      </c>
      <c r="E66" s="6">
        <f t="shared" ref="E66:E97" si="8">D66-C66</f>
        <v>1</v>
      </c>
      <c r="F66" s="17"/>
    </row>
    <row r="67" spans="1:6" ht="15">
      <c r="A67" s="3" t="s">
        <v>95</v>
      </c>
      <c r="B67" s="4" t="s">
        <v>94</v>
      </c>
      <c r="C67" s="4">
        <v>1839</v>
      </c>
      <c r="D67" s="4">
        <v>1841</v>
      </c>
      <c r="E67" s="6">
        <f t="shared" si="8"/>
        <v>2</v>
      </c>
      <c r="F67" s="17"/>
    </row>
    <row r="68" spans="1:6" ht="15">
      <c r="A68" s="3" t="s">
        <v>96</v>
      </c>
      <c r="B68" s="4" t="s">
        <v>94</v>
      </c>
      <c r="C68" s="4">
        <v>1843</v>
      </c>
      <c r="D68" s="4">
        <v>1845</v>
      </c>
      <c r="E68" s="6">
        <f t="shared" si="8"/>
        <v>2</v>
      </c>
      <c r="F68" s="17"/>
    </row>
    <row r="69" spans="1:6" ht="15">
      <c r="A69" s="3" t="s">
        <v>97</v>
      </c>
      <c r="B69" s="4" t="s">
        <v>94</v>
      </c>
      <c r="C69" s="4">
        <v>1850</v>
      </c>
      <c r="D69" s="4">
        <v>1854</v>
      </c>
      <c r="E69" s="6">
        <f t="shared" si="8"/>
        <v>4</v>
      </c>
      <c r="F69" s="17"/>
    </row>
    <row r="70" spans="1:6" ht="15">
      <c r="A70" s="3" t="s">
        <v>149</v>
      </c>
      <c r="B70" s="4" t="s">
        <v>94</v>
      </c>
      <c r="C70" s="4">
        <v>1820</v>
      </c>
      <c r="D70" s="4">
        <v>1824</v>
      </c>
      <c r="E70" s="6">
        <f t="shared" si="8"/>
        <v>4</v>
      </c>
      <c r="F70" s="17"/>
    </row>
    <row r="71" spans="1:6" ht="15">
      <c r="A71" s="3" t="s">
        <v>98</v>
      </c>
      <c r="B71" s="4" t="s">
        <v>94</v>
      </c>
      <c r="C71" s="4">
        <v>1840</v>
      </c>
      <c r="D71" s="4">
        <v>1845</v>
      </c>
      <c r="E71" s="6">
        <f t="shared" si="8"/>
        <v>5</v>
      </c>
      <c r="F71" s="17"/>
    </row>
    <row r="72" spans="1:6" ht="15">
      <c r="A72" s="3" t="s">
        <v>22</v>
      </c>
      <c r="B72" s="4" t="s">
        <v>94</v>
      </c>
      <c r="C72" s="4">
        <v>1833</v>
      </c>
      <c r="D72" s="4">
        <v>1840</v>
      </c>
      <c r="E72" s="6">
        <f t="shared" si="8"/>
        <v>7</v>
      </c>
      <c r="F72" s="17"/>
    </row>
    <row r="73" spans="1:6" ht="15">
      <c r="A73" s="3" t="s">
        <v>103</v>
      </c>
      <c r="B73" s="4" t="s">
        <v>94</v>
      </c>
      <c r="C73" s="4">
        <v>1823</v>
      </c>
      <c r="D73" s="4">
        <v>1832</v>
      </c>
      <c r="E73" s="6">
        <f t="shared" si="8"/>
        <v>9</v>
      </c>
      <c r="F73" s="17"/>
    </row>
    <row r="74" spans="1:6" ht="15">
      <c r="A74" s="3" t="s">
        <v>100</v>
      </c>
      <c r="B74" s="4" t="s">
        <v>94</v>
      </c>
      <c r="C74" s="4">
        <v>1845</v>
      </c>
      <c r="D74" s="4">
        <v>1854</v>
      </c>
      <c r="E74" s="6">
        <f t="shared" si="8"/>
        <v>9</v>
      </c>
      <c r="F74" s="17"/>
    </row>
    <row r="75" spans="1:6" ht="15">
      <c r="A75" s="3" t="s">
        <v>151</v>
      </c>
      <c r="B75" s="4" t="s">
        <v>94</v>
      </c>
      <c r="C75" s="4">
        <v>1801</v>
      </c>
      <c r="D75" s="4">
        <v>1811</v>
      </c>
      <c r="E75" s="6">
        <f t="shared" si="8"/>
        <v>10</v>
      </c>
      <c r="F75" s="17"/>
    </row>
    <row r="76" spans="1:6" ht="15">
      <c r="A76" s="3" t="s">
        <v>101</v>
      </c>
      <c r="B76" s="4" t="s">
        <v>94</v>
      </c>
      <c r="C76" s="4">
        <v>1823</v>
      </c>
      <c r="D76" s="4">
        <v>1833</v>
      </c>
      <c r="E76" s="6">
        <f t="shared" si="8"/>
        <v>10</v>
      </c>
      <c r="F76" s="17"/>
    </row>
    <row r="77" spans="1:6" ht="15">
      <c r="A77" s="3" t="s">
        <v>105</v>
      </c>
      <c r="B77" s="4" t="s">
        <v>94</v>
      </c>
      <c r="C77" s="4">
        <v>1847</v>
      </c>
      <c r="D77" s="4">
        <v>1860</v>
      </c>
      <c r="E77" s="6">
        <f t="shared" si="8"/>
        <v>13</v>
      </c>
      <c r="F77" s="17"/>
    </row>
    <row r="78" spans="1:6" ht="15">
      <c r="A78" s="3" t="s">
        <v>108</v>
      </c>
      <c r="B78" s="4" t="s">
        <v>94</v>
      </c>
      <c r="C78" s="4">
        <v>1850</v>
      </c>
      <c r="D78" s="4">
        <v>1871</v>
      </c>
      <c r="E78" s="6">
        <f t="shared" si="8"/>
        <v>21</v>
      </c>
      <c r="F78" s="17"/>
    </row>
    <row r="79" spans="1:6" ht="15">
      <c r="A79" s="3" t="s">
        <v>109</v>
      </c>
      <c r="B79" s="4" t="s">
        <v>94</v>
      </c>
      <c r="C79" s="4">
        <v>1818</v>
      </c>
      <c r="D79" s="4">
        <v>1840</v>
      </c>
      <c r="E79" s="6">
        <f t="shared" si="8"/>
        <v>22</v>
      </c>
      <c r="F79" s="17"/>
    </row>
    <row r="80" spans="1:6" ht="15">
      <c r="A80" s="3" t="s">
        <v>111</v>
      </c>
      <c r="B80" s="4" t="s">
        <v>94</v>
      </c>
      <c r="C80" s="4">
        <v>1819</v>
      </c>
      <c r="D80" s="4">
        <v>1842</v>
      </c>
      <c r="E80" s="6">
        <f t="shared" si="8"/>
        <v>23</v>
      </c>
      <c r="F80" s="17"/>
    </row>
    <row r="81" spans="1:6" ht="15">
      <c r="A81" s="3" t="s">
        <v>118</v>
      </c>
      <c r="B81" s="4" t="s">
        <v>94</v>
      </c>
      <c r="C81" s="4">
        <v>1832</v>
      </c>
      <c r="D81" s="4">
        <v>1858</v>
      </c>
      <c r="E81" s="6">
        <f t="shared" si="8"/>
        <v>26</v>
      </c>
      <c r="F81" s="17"/>
    </row>
    <row r="82" spans="1:6" ht="15">
      <c r="A82" s="3" t="s">
        <v>119</v>
      </c>
      <c r="B82" s="4" t="s">
        <v>94</v>
      </c>
      <c r="C82" s="4">
        <v>1844</v>
      </c>
      <c r="D82" s="4">
        <v>1871</v>
      </c>
      <c r="E82" s="6">
        <f t="shared" si="8"/>
        <v>27</v>
      </c>
      <c r="F82" s="17"/>
    </row>
    <row r="83" spans="1:6" ht="15">
      <c r="A83" s="3" t="s">
        <v>121</v>
      </c>
      <c r="B83" s="4" t="s">
        <v>94</v>
      </c>
      <c r="C83" s="4">
        <v>1849</v>
      </c>
      <c r="D83" s="4">
        <v>1879</v>
      </c>
      <c r="E83" s="6">
        <f t="shared" si="8"/>
        <v>30</v>
      </c>
      <c r="F83" s="17"/>
    </row>
    <row r="84" spans="1:6" ht="15">
      <c r="A84" s="3" t="s">
        <v>122</v>
      </c>
      <c r="B84" s="4" t="s">
        <v>94</v>
      </c>
      <c r="C84" s="4">
        <v>1833</v>
      </c>
      <c r="D84" s="4">
        <v>1864</v>
      </c>
      <c r="E84" s="6">
        <f t="shared" si="8"/>
        <v>31</v>
      </c>
      <c r="F84" s="17"/>
    </row>
    <row r="85" spans="1:6" ht="15">
      <c r="A85" s="3" t="s">
        <v>123</v>
      </c>
      <c r="B85" s="4" t="s">
        <v>94</v>
      </c>
      <c r="C85" s="4">
        <v>1821</v>
      </c>
      <c r="D85" s="4">
        <v>1853</v>
      </c>
      <c r="E85" s="6">
        <f t="shared" si="8"/>
        <v>32</v>
      </c>
      <c r="F85" s="17"/>
    </row>
    <row r="86" spans="1:6" ht="15">
      <c r="A86" s="3" t="s">
        <v>125</v>
      </c>
      <c r="B86" s="4" t="s">
        <v>94</v>
      </c>
      <c r="C86" s="4">
        <v>1823</v>
      </c>
      <c r="D86" s="4">
        <v>1857</v>
      </c>
      <c r="E86" s="6">
        <f t="shared" si="8"/>
        <v>34</v>
      </c>
      <c r="F86" s="17"/>
    </row>
    <row r="87" spans="1:6" ht="15">
      <c r="A87" s="3" t="s">
        <v>126</v>
      </c>
      <c r="B87" s="4" t="s">
        <v>94</v>
      </c>
      <c r="C87" s="4">
        <v>1809</v>
      </c>
      <c r="D87" s="4">
        <v>1844</v>
      </c>
      <c r="E87" s="6">
        <f t="shared" si="8"/>
        <v>35</v>
      </c>
      <c r="F87" s="17"/>
    </row>
    <row r="88" spans="1:6" ht="15">
      <c r="A88" s="3" t="s">
        <v>127</v>
      </c>
      <c r="B88" s="4" t="s">
        <v>94</v>
      </c>
      <c r="C88" s="4">
        <v>1829</v>
      </c>
      <c r="D88" s="4">
        <v>1864</v>
      </c>
      <c r="E88" s="6">
        <f t="shared" si="8"/>
        <v>35</v>
      </c>
      <c r="F88" s="17"/>
    </row>
    <row r="89" spans="1:6" ht="15">
      <c r="A89" s="3" t="s">
        <v>128</v>
      </c>
      <c r="B89" s="4" t="s">
        <v>94</v>
      </c>
      <c r="C89" s="4">
        <v>1837</v>
      </c>
      <c r="D89" s="4">
        <v>1872</v>
      </c>
      <c r="E89" s="6">
        <f t="shared" si="8"/>
        <v>35</v>
      </c>
      <c r="F89" s="17"/>
    </row>
    <row r="90" spans="1:6" ht="15">
      <c r="A90" s="3" t="s">
        <v>130</v>
      </c>
      <c r="B90" s="4" t="s">
        <v>94</v>
      </c>
      <c r="C90" s="4">
        <v>1812</v>
      </c>
      <c r="D90" s="4">
        <v>1850</v>
      </c>
      <c r="E90" s="6">
        <f t="shared" si="8"/>
        <v>38</v>
      </c>
      <c r="F90" s="17"/>
    </row>
    <row r="91" spans="1:6" ht="15">
      <c r="A91" s="3" t="s">
        <v>131</v>
      </c>
      <c r="B91" s="4" t="s">
        <v>94</v>
      </c>
      <c r="C91" s="4">
        <v>1829</v>
      </c>
      <c r="D91" s="4">
        <v>1867</v>
      </c>
      <c r="E91" s="6">
        <f t="shared" si="8"/>
        <v>38</v>
      </c>
      <c r="F91" s="17"/>
    </row>
    <row r="92" spans="1:6" ht="15">
      <c r="A92" s="3" t="s">
        <v>132</v>
      </c>
      <c r="B92" s="4" t="s">
        <v>94</v>
      </c>
      <c r="C92" s="4">
        <v>1828</v>
      </c>
      <c r="D92" s="4">
        <v>1868</v>
      </c>
      <c r="E92" s="6">
        <f t="shared" si="8"/>
        <v>40</v>
      </c>
      <c r="F92" s="17"/>
    </row>
    <row r="93" spans="1:6" ht="15">
      <c r="A93" s="3" t="s">
        <v>96</v>
      </c>
      <c r="B93" s="4" t="s">
        <v>94</v>
      </c>
      <c r="C93" s="4">
        <v>1812</v>
      </c>
      <c r="D93" s="4">
        <v>1854</v>
      </c>
      <c r="E93" s="6">
        <f t="shared" si="8"/>
        <v>42</v>
      </c>
      <c r="F93" s="17"/>
    </row>
    <row r="94" spans="1:6" ht="15">
      <c r="A94" s="3" t="s">
        <v>134</v>
      </c>
      <c r="B94" s="4" t="s">
        <v>94</v>
      </c>
      <c r="C94" s="4">
        <v>1846</v>
      </c>
      <c r="D94" s="4">
        <v>1889</v>
      </c>
      <c r="E94" s="6">
        <f t="shared" si="8"/>
        <v>43</v>
      </c>
      <c r="F94" s="17"/>
    </row>
    <row r="95" spans="1:6" ht="15">
      <c r="A95" s="3" t="s">
        <v>135</v>
      </c>
      <c r="B95" s="4" t="s">
        <v>94</v>
      </c>
      <c r="C95" s="4">
        <v>1831</v>
      </c>
      <c r="D95" s="4">
        <v>1875</v>
      </c>
      <c r="E95" s="6">
        <f t="shared" si="8"/>
        <v>44</v>
      </c>
      <c r="F95" s="17"/>
    </row>
    <row r="96" spans="1:6" ht="15">
      <c r="A96" s="3" t="s">
        <v>137</v>
      </c>
      <c r="B96" s="4" t="s">
        <v>94</v>
      </c>
      <c r="C96" s="4">
        <v>1824</v>
      </c>
      <c r="D96" s="4">
        <v>1869</v>
      </c>
      <c r="E96" s="6">
        <f t="shared" si="8"/>
        <v>45</v>
      </c>
      <c r="F96" s="17"/>
    </row>
    <row r="97" spans="1:6" ht="15">
      <c r="A97" s="3" t="s">
        <v>139</v>
      </c>
      <c r="B97" s="4" t="s">
        <v>94</v>
      </c>
      <c r="C97" s="4">
        <v>1814</v>
      </c>
      <c r="D97" s="4">
        <v>1861</v>
      </c>
      <c r="E97" s="6">
        <f t="shared" si="8"/>
        <v>47</v>
      </c>
      <c r="F97" s="17"/>
    </row>
    <row r="98" spans="1:6" ht="15">
      <c r="A98" s="3" t="s">
        <v>140</v>
      </c>
      <c r="B98" s="4" t="s">
        <v>94</v>
      </c>
      <c r="C98" s="4">
        <v>1835</v>
      </c>
      <c r="D98" s="4">
        <v>1882</v>
      </c>
      <c r="E98" s="6">
        <f t="shared" ref="E98:E129" si="9">D98-C98</f>
        <v>47</v>
      </c>
      <c r="F98" s="17"/>
    </row>
    <row r="99" spans="1:6" ht="15">
      <c r="A99" s="3" t="s">
        <v>141</v>
      </c>
      <c r="B99" s="4" t="s">
        <v>94</v>
      </c>
      <c r="C99" s="4">
        <v>1793</v>
      </c>
      <c r="D99" s="4">
        <v>1841</v>
      </c>
      <c r="E99" s="6">
        <f t="shared" si="9"/>
        <v>48</v>
      </c>
      <c r="F99" s="17"/>
    </row>
    <row r="100" spans="1:6" ht="15">
      <c r="A100" s="3" t="s">
        <v>142</v>
      </c>
      <c r="B100" s="4" t="s">
        <v>94</v>
      </c>
      <c r="C100" s="4">
        <v>1809</v>
      </c>
      <c r="D100" s="4">
        <v>1858</v>
      </c>
      <c r="E100" s="6">
        <f t="shared" si="9"/>
        <v>49</v>
      </c>
      <c r="F100" s="17"/>
    </row>
    <row r="101" spans="1:6" ht="15">
      <c r="A101" s="3" t="s">
        <v>143</v>
      </c>
      <c r="B101" s="4" t="s">
        <v>94</v>
      </c>
      <c r="C101" s="4">
        <v>1836</v>
      </c>
      <c r="D101" s="4">
        <v>1885</v>
      </c>
      <c r="E101" s="6">
        <f t="shared" si="9"/>
        <v>49</v>
      </c>
      <c r="F101" s="17"/>
    </row>
    <row r="102" spans="1:6" ht="15">
      <c r="A102" s="3" t="s">
        <v>146</v>
      </c>
      <c r="B102" s="4" t="s">
        <v>94</v>
      </c>
      <c r="C102" s="4">
        <v>1839</v>
      </c>
      <c r="D102" s="4">
        <v>1889</v>
      </c>
      <c r="E102" s="6">
        <f t="shared" si="9"/>
        <v>50</v>
      </c>
      <c r="F102" s="17"/>
    </row>
    <row r="103" spans="1:6" ht="15">
      <c r="A103" s="3" t="s">
        <v>145</v>
      </c>
      <c r="B103" s="4" t="s">
        <v>94</v>
      </c>
      <c r="C103" s="4">
        <v>1803</v>
      </c>
      <c r="D103" s="4">
        <v>1853</v>
      </c>
      <c r="E103" s="6">
        <f t="shared" si="9"/>
        <v>50</v>
      </c>
      <c r="F103" s="17"/>
    </row>
    <row r="104" spans="1:6" ht="15">
      <c r="A104" s="3" t="s">
        <v>24</v>
      </c>
      <c r="B104" s="4" t="s">
        <v>94</v>
      </c>
      <c r="C104" s="4">
        <v>1831</v>
      </c>
      <c r="D104" s="4">
        <v>1882</v>
      </c>
      <c r="E104" s="6">
        <f t="shared" si="9"/>
        <v>51</v>
      </c>
      <c r="F104" s="17"/>
    </row>
    <row r="105" spans="1:6" ht="15">
      <c r="A105" s="3" t="s">
        <v>148</v>
      </c>
      <c r="B105" s="4" t="s">
        <v>94</v>
      </c>
      <c r="C105" s="4">
        <v>1816</v>
      </c>
      <c r="D105" s="4">
        <v>1867</v>
      </c>
      <c r="E105" s="6">
        <f t="shared" si="9"/>
        <v>51</v>
      </c>
      <c r="F105" s="17"/>
    </row>
    <row r="106" spans="1:6" ht="15">
      <c r="A106" s="3" t="s">
        <v>28</v>
      </c>
      <c r="B106" s="4" t="s">
        <v>94</v>
      </c>
      <c r="C106" s="4">
        <v>1847</v>
      </c>
      <c r="D106" s="4">
        <v>1902</v>
      </c>
      <c r="E106" s="6">
        <f t="shared" si="9"/>
        <v>55</v>
      </c>
      <c r="F106" s="17"/>
    </row>
    <row r="107" spans="1:6" ht="15">
      <c r="A107" s="3" t="s">
        <v>132</v>
      </c>
      <c r="B107" s="4" t="s">
        <v>94</v>
      </c>
      <c r="C107" s="4">
        <v>1790</v>
      </c>
      <c r="D107" s="4">
        <v>1847</v>
      </c>
      <c r="E107" s="6">
        <f t="shared" si="9"/>
        <v>57</v>
      </c>
      <c r="F107" s="17"/>
    </row>
    <row r="108" spans="1:6" ht="15">
      <c r="A108" s="3" t="s">
        <v>30</v>
      </c>
      <c r="B108" s="4" t="s">
        <v>94</v>
      </c>
      <c r="C108" s="4">
        <v>1824</v>
      </c>
      <c r="D108" s="4">
        <v>1882</v>
      </c>
      <c r="E108" s="6">
        <f t="shared" si="9"/>
        <v>58</v>
      </c>
      <c r="F108" s="17"/>
    </row>
    <row r="109" spans="1:6" ht="15">
      <c r="A109" s="3" t="s">
        <v>35</v>
      </c>
      <c r="B109" s="4" t="s">
        <v>94</v>
      </c>
      <c r="C109" s="4">
        <v>1847</v>
      </c>
      <c r="D109" s="4">
        <v>1907</v>
      </c>
      <c r="E109" s="6">
        <f t="shared" si="9"/>
        <v>60</v>
      </c>
      <c r="F109" s="17"/>
    </row>
    <row r="110" spans="1:6" ht="15">
      <c r="A110" s="3" t="s">
        <v>34</v>
      </c>
      <c r="B110" s="4" t="s">
        <v>94</v>
      </c>
      <c r="C110" s="4">
        <v>1843</v>
      </c>
      <c r="D110" s="4">
        <v>1903</v>
      </c>
      <c r="E110" s="6">
        <f t="shared" si="9"/>
        <v>60</v>
      </c>
      <c r="F110" s="17"/>
    </row>
    <row r="111" spans="1:6" ht="15">
      <c r="A111" s="3" t="s">
        <v>33</v>
      </c>
      <c r="B111" s="4" t="s">
        <v>94</v>
      </c>
      <c r="C111" s="4">
        <v>1832</v>
      </c>
      <c r="D111" s="4">
        <v>1892</v>
      </c>
      <c r="E111" s="6">
        <f t="shared" si="9"/>
        <v>60</v>
      </c>
      <c r="F111" s="17"/>
    </row>
    <row r="112" spans="1:6" ht="15">
      <c r="A112" s="3" t="s">
        <v>32</v>
      </c>
      <c r="B112" s="4" t="s">
        <v>94</v>
      </c>
      <c r="C112" s="4">
        <v>1821</v>
      </c>
      <c r="D112" s="4">
        <v>1881</v>
      </c>
      <c r="E112" s="6">
        <f t="shared" si="9"/>
        <v>60</v>
      </c>
      <c r="F112" s="17"/>
    </row>
    <row r="113" spans="1:6" ht="15">
      <c r="A113" s="3" t="s">
        <v>36</v>
      </c>
      <c r="B113" s="4" t="s">
        <v>94</v>
      </c>
      <c r="C113" s="4">
        <v>1802</v>
      </c>
      <c r="D113" s="4">
        <v>1864</v>
      </c>
      <c r="E113" s="6">
        <f t="shared" si="9"/>
        <v>62</v>
      </c>
      <c r="F113" s="17"/>
    </row>
    <row r="114" spans="1:6" ht="15">
      <c r="A114" s="3" t="s">
        <v>39</v>
      </c>
      <c r="B114" s="4" t="s">
        <v>94</v>
      </c>
      <c r="C114" s="4">
        <v>1804</v>
      </c>
      <c r="D114" s="4">
        <v>1867</v>
      </c>
      <c r="E114" s="6">
        <f t="shared" si="9"/>
        <v>63</v>
      </c>
      <c r="F114" s="17"/>
    </row>
    <row r="115" spans="1:6" ht="15">
      <c r="A115" s="3" t="s">
        <v>38</v>
      </c>
      <c r="B115" s="4" t="s">
        <v>94</v>
      </c>
      <c r="C115" s="4">
        <v>1795</v>
      </c>
      <c r="D115" s="4">
        <v>1858</v>
      </c>
      <c r="E115" s="6">
        <f t="shared" si="9"/>
        <v>63</v>
      </c>
      <c r="F115" s="17"/>
    </row>
    <row r="116" spans="1:6" ht="15">
      <c r="A116" s="3" t="s">
        <v>41</v>
      </c>
      <c r="B116" s="4" t="s">
        <v>94</v>
      </c>
      <c r="C116" s="4">
        <v>1838</v>
      </c>
      <c r="D116" s="4">
        <v>1901</v>
      </c>
      <c r="E116" s="6">
        <f t="shared" si="9"/>
        <v>63</v>
      </c>
      <c r="F116" s="17"/>
    </row>
    <row r="117" spans="1:6" ht="15">
      <c r="A117" s="3" t="s">
        <v>42</v>
      </c>
      <c r="B117" s="4" t="s">
        <v>94</v>
      </c>
      <c r="C117" s="4">
        <v>1841</v>
      </c>
      <c r="D117" s="4">
        <v>1904</v>
      </c>
      <c r="E117" s="6">
        <f t="shared" si="9"/>
        <v>63</v>
      </c>
      <c r="F117" s="17"/>
    </row>
    <row r="118" spans="1:6" ht="15">
      <c r="A118" s="3" t="s">
        <v>40</v>
      </c>
      <c r="B118" s="4" t="s">
        <v>94</v>
      </c>
      <c r="C118" s="4">
        <v>1830</v>
      </c>
      <c r="D118" s="4">
        <v>1893</v>
      </c>
      <c r="E118" s="6">
        <f t="shared" si="9"/>
        <v>63</v>
      </c>
      <c r="F118" s="17"/>
    </row>
    <row r="119" spans="1:6" ht="15">
      <c r="A119" s="3" t="s">
        <v>46</v>
      </c>
      <c r="B119" s="4" t="s">
        <v>94</v>
      </c>
      <c r="C119" s="4">
        <v>1843</v>
      </c>
      <c r="D119" s="4">
        <v>1907</v>
      </c>
      <c r="E119" s="6">
        <f t="shared" si="9"/>
        <v>64</v>
      </c>
      <c r="F119" s="17"/>
    </row>
    <row r="120" spans="1:6" ht="15">
      <c r="A120" s="3" t="s">
        <v>44</v>
      </c>
      <c r="B120" s="4" t="s">
        <v>94</v>
      </c>
      <c r="C120" s="4">
        <v>1837</v>
      </c>
      <c r="D120" s="4">
        <v>1901</v>
      </c>
      <c r="E120" s="6">
        <f t="shared" si="9"/>
        <v>64</v>
      </c>
      <c r="F120" s="17"/>
    </row>
    <row r="121" spans="1:6" ht="15">
      <c r="A121" s="3" t="s">
        <v>45</v>
      </c>
      <c r="B121" s="4" t="s">
        <v>94</v>
      </c>
      <c r="C121" s="4">
        <v>1839</v>
      </c>
      <c r="D121" s="4">
        <v>1903</v>
      </c>
      <c r="E121" s="6">
        <f t="shared" si="9"/>
        <v>64</v>
      </c>
      <c r="F121" s="17"/>
    </row>
    <row r="122" spans="1:6" ht="15">
      <c r="A122" s="3" t="s">
        <v>49</v>
      </c>
      <c r="B122" s="4" t="s">
        <v>94</v>
      </c>
      <c r="C122" s="4">
        <v>1849</v>
      </c>
      <c r="D122" s="4">
        <v>1914</v>
      </c>
      <c r="E122" s="6">
        <f t="shared" si="9"/>
        <v>65</v>
      </c>
      <c r="F122" s="17"/>
    </row>
    <row r="123" spans="1:6" ht="15">
      <c r="A123" s="3" t="s">
        <v>48</v>
      </c>
      <c r="B123" s="4" t="s">
        <v>94</v>
      </c>
      <c r="C123" s="4">
        <v>1848</v>
      </c>
      <c r="D123" s="4">
        <v>1913</v>
      </c>
      <c r="E123" s="6">
        <f t="shared" si="9"/>
        <v>65</v>
      </c>
      <c r="F123" s="17"/>
    </row>
    <row r="124" spans="1:6" ht="15">
      <c r="A124" s="3" t="s">
        <v>54</v>
      </c>
      <c r="B124" s="4" t="s">
        <v>94</v>
      </c>
      <c r="C124" s="4">
        <v>1847</v>
      </c>
      <c r="D124" s="4">
        <v>1913</v>
      </c>
      <c r="E124" s="6">
        <f t="shared" si="9"/>
        <v>66</v>
      </c>
      <c r="F124" s="17"/>
    </row>
    <row r="125" spans="1:6" ht="15">
      <c r="A125" s="3" t="s">
        <v>51</v>
      </c>
      <c r="B125" s="4" t="s">
        <v>94</v>
      </c>
      <c r="C125" s="4">
        <v>1799</v>
      </c>
      <c r="D125" s="4">
        <v>1865</v>
      </c>
      <c r="E125" s="6">
        <f t="shared" si="9"/>
        <v>66</v>
      </c>
      <c r="F125" s="17"/>
    </row>
    <row r="126" spans="1:6" ht="15">
      <c r="A126" s="3" t="s">
        <v>52</v>
      </c>
      <c r="B126" s="4" t="s">
        <v>94</v>
      </c>
      <c r="C126" s="4">
        <v>1805</v>
      </c>
      <c r="D126" s="4">
        <v>1871</v>
      </c>
      <c r="E126" s="6">
        <f t="shared" si="9"/>
        <v>66</v>
      </c>
      <c r="F126" s="17"/>
    </row>
    <row r="127" spans="1:6" ht="15">
      <c r="A127" s="3" t="s">
        <v>53</v>
      </c>
      <c r="B127" s="4" t="s">
        <v>94</v>
      </c>
      <c r="C127" s="4">
        <v>1845</v>
      </c>
      <c r="D127" s="4">
        <v>1911</v>
      </c>
      <c r="E127" s="6">
        <f t="shared" si="9"/>
        <v>66</v>
      </c>
      <c r="F127" s="17"/>
    </row>
    <row r="128" spans="1:6" ht="15">
      <c r="A128" s="3" t="s">
        <v>56</v>
      </c>
      <c r="B128" s="4" t="s">
        <v>94</v>
      </c>
      <c r="C128" s="4">
        <v>1845</v>
      </c>
      <c r="D128" s="4">
        <v>1912</v>
      </c>
      <c r="E128" s="6">
        <f t="shared" si="9"/>
        <v>67</v>
      </c>
      <c r="F128" s="17"/>
    </row>
    <row r="129" spans="1:6" ht="15">
      <c r="A129" s="3" t="s">
        <v>57</v>
      </c>
      <c r="B129" s="4" t="s">
        <v>94</v>
      </c>
      <c r="C129" s="4">
        <v>1846</v>
      </c>
      <c r="D129" s="4">
        <v>1913</v>
      </c>
      <c r="E129" s="6">
        <f t="shared" si="9"/>
        <v>67</v>
      </c>
      <c r="F129" s="17"/>
    </row>
    <row r="130" spans="1:6" ht="15">
      <c r="A130" s="3" t="s">
        <v>62</v>
      </c>
      <c r="B130" s="4" t="s">
        <v>94</v>
      </c>
      <c r="C130" s="4">
        <v>1834</v>
      </c>
      <c r="D130" s="4">
        <v>1905</v>
      </c>
      <c r="E130" s="6">
        <f t="shared" ref="E130:E161" si="10">D130-C130</f>
        <v>71</v>
      </c>
      <c r="F130" s="17"/>
    </row>
    <row r="131" spans="1:6" ht="15">
      <c r="A131" s="3" t="s">
        <v>64</v>
      </c>
      <c r="B131" s="4" t="s">
        <v>94</v>
      </c>
      <c r="C131" s="4">
        <v>1845</v>
      </c>
      <c r="D131" s="4">
        <v>1916</v>
      </c>
      <c r="E131" s="6">
        <f t="shared" si="10"/>
        <v>71</v>
      </c>
      <c r="F131" s="17"/>
    </row>
    <row r="132" spans="1:6" ht="15">
      <c r="A132" s="3" t="s">
        <v>61</v>
      </c>
      <c r="B132" s="4" t="s">
        <v>94</v>
      </c>
      <c r="C132" s="4">
        <v>1814</v>
      </c>
      <c r="D132" s="4">
        <v>1885</v>
      </c>
      <c r="E132" s="6">
        <f t="shared" si="10"/>
        <v>71</v>
      </c>
      <c r="F132" s="17"/>
    </row>
    <row r="133" spans="1:6" ht="15">
      <c r="A133" s="3" t="s">
        <v>66</v>
      </c>
      <c r="B133" s="4" t="s">
        <v>94</v>
      </c>
      <c r="C133" s="4">
        <v>1824</v>
      </c>
      <c r="D133" s="4">
        <v>1896</v>
      </c>
      <c r="E133" s="6">
        <f t="shared" si="10"/>
        <v>72</v>
      </c>
      <c r="F133" s="17"/>
    </row>
    <row r="134" spans="1:6" ht="15">
      <c r="A134" s="3" t="s">
        <v>65</v>
      </c>
      <c r="B134" s="4" t="s">
        <v>94</v>
      </c>
      <c r="C134" s="4">
        <v>1815</v>
      </c>
      <c r="D134" s="4">
        <v>1887</v>
      </c>
      <c r="E134" s="6">
        <f t="shared" si="10"/>
        <v>72</v>
      </c>
      <c r="F134" s="17"/>
    </row>
    <row r="135" spans="1:6" ht="15">
      <c r="A135" s="3" t="s">
        <v>68</v>
      </c>
      <c r="B135" s="4" t="s">
        <v>94</v>
      </c>
      <c r="C135" s="4">
        <v>1848</v>
      </c>
      <c r="D135" s="4">
        <v>1920</v>
      </c>
      <c r="E135" s="6">
        <f t="shared" si="10"/>
        <v>72</v>
      </c>
      <c r="F135" s="17"/>
    </row>
    <row r="136" spans="1:6" ht="15">
      <c r="A136" s="3" t="s">
        <v>74</v>
      </c>
      <c r="B136" s="4" t="s">
        <v>94</v>
      </c>
      <c r="C136" s="4">
        <v>1850</v>
      </c>
      <c r="D136" s="4">
        <v>1923</v>
      </c>
      <c r="E136" s="6">
        <f t="shared" si="10"/>
        <v>73</v>
      </c>
      <c r="F136" s="17"/>
    </row>
    <row r="137" spans="1:6" ht="15">
      <c r="A137" s="3" t="s">
        <v>72</v>
      </c>
      <c r="B137" s="4" t="s">
        <v>94</v>
      </c>
      <c r="C137" s="4">
        <v>1841</v>
      </c>
      <c r="D137" s="4">
        <v>1914</v>
      </c>
      <c r="E137" s="6">
        <f t="shared" si="10"/>
        <v>73</v>
      </c>
      <c r="F137" s="17"/>
    </row>
    <row r="138" spans="1:6" ht="15">
      <c r="A138" s="3" t="s">
        <v>73</v>
      </c>
      <c r="B138" s="4" t="s">
        <v>94</v>
      </c>
      <c r="C138" s="4">
        <v>1842</v>
      </c>
      <c r="D138" s="4">
        <v>1915</v>
      </c>
      <c r="E138" s="6">
        <f t="shared" si="10"/>
        <v>73</v>
      </c>
      <c r="F138" s="17"/>
    </row>
    <row r="139" spans="1:6" ht="15">
      <c r="A139" s="3" t="s">
        <v>75</v>
      </c>
      <c r="B139" s="4" t="s">
        <v>94</v>
      </c>
      <c r="C139" s="4">
        <v>1832</v>
      </c>
      <c r="D139" s="4">
        <v>1906</v>
      </c>
      <c r="E139" s="6">
        <f t="shared" si="10"/>
        <v>74</v>
      </c>
      <c r="F139" s="17"/>
    </row>
    <row r="140" spans="1:6" ht="15">
      <c r="A140" s="3" t="s">
        <v>79</v>
      </c>
      <c r="B140" s="4" t="s">
        <v>94</v>
      </c>
      <c r="C140" s="4">
        <v>1819</v>
      </c>
      <c r="D140" s="4">
        <v>1895</v>
      </c>
      <c r="E140" s="6">
        <f t="shared" si="10"/>
        <v>76</v>
      </c>
      <c r="F140" s="17"/>
    </row>
    <row r="141" spans="1:6" ht="15">
      <c r="A141" s="3" t="s">
        <v>78</v>
      </c>
      <c r="B141" s="4" t="s">
        <v>94</v>
      </c>
      <c r="C141" s="4">
        <v>1815</v>
      </c>
      <c r="D141" s="4">
        <v>1891</v>
      </c>
      <c r="E141" s="6">
        <f t="shared" si="10"/>
        <v>76</v>
      </c>
      <c r="F141" s="17"/>
    </row>
    <row r="142" spans="1:6" ht="15">
      <c r="A142" s="3" t="s">
        <v>77</v>
      </c>
      <c r="B142" s="4" t="s">
        <v>94</v>
      </c>
      <c r="C142" s="4">
        <v>1804</v>
      </c>
      <c r="D142" s="4">
        <v>1880</v>
      </c>
      <c r="E142" s="6">
        <f t="shared" si="10"/>
        <v>76</v>
      </c>
      <c r="F142" s="17"/>
    </row>
    <row r="143" spans="1:6" ht="15">
      <c r="A143" s="3" t="s">
        <v>82</v>
      </c>
      <c r="B143" s="4" t="s">
        <v>94</v>
      </c>
      <c r="C143" s="4">
        <v>1829</v>
      </c>
      <c r="D143" s="4">
        <v>1907</v>
      </c>
      <c r="E143" s="6">
        <f t="shared" si="10"/>
        <v>78</v>
      </c>
      <c r="F143" s="17"/>
    </row>
    <row r="144" spans="1:6" ht="15">
      <c r="A144" s="3" t="s">
        <v>81</v>
      </c>
      <c r="B144" s="4" t="s">
        <v>94</v>
      </c>
      <c r="C144" s="4">
        <v>1808</v>
      </c>
      <c r="D144" s="4">
        <v>1886</v>
      </c>
      <c r="E144" s="6">
        <f t="shared" si="10"/>
        <v>78</v>
      </c>
      <c r="F144" s="17"/>
    </row>
    <row r="145" spans="1:6" ht="15">
      <c r="A145" s="3" t="s">
        <v>83</v>
      </c>
      <c r="B145" s="4" t="s">
        <v>94</v>
      </c>
      <c r="C145" s="4">
        <v>1797</v>
      </c>
      <c r="D145" s="4">
        <v>1876</v>
      </c>
      <c r="E145" s="6">
        <f t="shared" si="10"/>
        <v>79</v>
      </c>
      <c r="F145" s="17"/>
    </row>
    <row r="146" spans="1:6" ht="15">
      <c r="A146" s="3" t="s">
        <v>84</v>
      </c>
      <c r="B146" s="4" t="s">
        <v>94</v>
      </c>
      <c r="C146" s="4">
        <v>1848</v>
      </c>
      <c r="D146" s="4">
        <v>1927</v>
      </c>
      <c r="E146" s="6">
        <f t="shared" si="10"/>
        <v>79</v>
      </c>
      <c r="F146" s="17"/>
    </row>
    <row r="147" spans="1:6" ht="15">
      <c r="A147" s="3" t="s">
        <v>4</v>
      </c>
      <c r="B147" s="4" t="s">
        <v>94</v>
      </c>
      <c r="C147" s="4">
        <v>1828</v>
      </c>
      <c r="D147" s="4">
        <v>1911</v>
      </c>
      <c r="E147" s="6">
        <f t="shared" si="10"/>
        <v>83</v>
      </c>
      <c r="F147" s="17"/>
    </row>
    <row r="148" spans="1:6" ht="15">
      <c r="A148" s="3" t="s">
        <v>3</v>
      </c>
      <c r="B148" s="4" t="s">
        <v>94</v>
      </c>
      <c r="C148" s="4">
        <v>1809</v>
      </c>
      <c r="D148" s="4">
        <v>1892</v>
      </c>
      <c r="E148" s="6">
        <f t="shared" si="10"/>
        <v>83</v>
      </c>
      <c r="F148" s="17"/>
    </row>
    <row r="149" spans="1:6" ht="15">
      <c r="A149" s="3" t="s">
        <v>5</v>
      </c>
      <c r="B149" s="4" t="s">
        <v>94</v>
      </c>
      <c r="C149" s="4">
        <v>1813</v>
      </c>
      <c r="D149" s="4">
        <v>1897</v>
      </c>
      <c r="E149" s="6">
        <f t="shared" si="10"/>
        <v>84</v>
      </c>
      <c r="F149" s="17"/>
    </row>
    <row r="150" spans="1:6" ht="15">
      <c r="A150" s="3" t="s">
        <v>6</v>
      </c>
      <c r="B150" s="4" t="s">
        <v>94</v>
      </c>
      <c r="C150" s="4">
        <v>1820</v>
      </c>
      <c r="D150" s="4">
        <v>1904</v>
      </c>
      <c r="E150" s="6">
        <f t="shared" si="10"/>
        <v>84</v>
      </c>
      <c r="F150" s="17"/>
    </row>
    <row r="151" spans="1:6" ht="15">
      <c r="A151" s="3" t="s">
        <v>17</v>
      </c>
      <c r="B151" s="4" t="s">
        <v>94</v>
      </c>
      <c r="C151" s="4">
        <v>1834</v>
      </c>
      <c r="D151" s="4">
        <v>1923</v>
      </c>
      <c r="E151" s="6">
        <f t="shared" si="10"/>
        <v>89</v>
      </c>
      <c r="F151" s="17"/>
    </row>
  </sheetData>
  <sortState ref="A2:E151">
    <sortCondition ref="B2:B151"/>
    <sortCondition ref="E2:E15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Florida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Miller</dc:creator>
  <cp:lastModifiedBy>Thomas Miller</cp:lastModifiedBy>
  <dcterms:created xsi:type="dcterms:W3CDTF">2008-08-29T18:46:37Z</dcterms:created>
  <dcterms:modified xsi:type="dcterms:W3CDTF">2015-09-15T12:39:40Z</dcterms:modified>
</cp:coreProperties>
</file>