
<file path=[Content_Types].xml><?xml version="1.0" encoding="utf-8"?>
<Types xmlns="http://schemas.openxmlformats.org/package/2006/content-types"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docProps/core.xml" ContentType="application/vnd.openxmlformats-package.core-properties+xml"/>
  <Default Extension="xml" ContentType="application/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charts/chart1.xml" ContentType="application/vnd.openxmlformats-officedocument.drawingml.chart+xml"/>
  <Default Extension="rels" ContentType="application/vnd.openxmlformats-package.relationships+xml"/>
  <Override PartName="/xl/worksheets/sheet6.xml" ContentType="application/vnd.openxmlformats-officedocument.spreadsheetml.workshee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charts/chart2.xml" ContentType="application/vnd.openxmlformats-officedocument.drawingml.chart+xml"/>
  <Default Extension="jpeg" ContentType="image/jpeg"/>
  <Override PartName="/xl/worksheets/sheet5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</Types>
</file>

<file path=_rels/.rels><?xml version="1.0" encoding="UTF-8" standalone="yes"?>
<Relationships xmlns="http://schemas.openxmlformats.org/package/2006/relationships"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4020" yWindow="1480" windowWidth="26300" windowHeight="20300" tabRatio="500" activeTab="4"/>
  </bookViews>
  <sheets>
    <sheet name="Enamel" sheetId="1" r:id="rId1"/>
    <sheet name="Mantle Dentine" sheetId="2" r:id="rId2"/>
    <sheet name="Giant Tubules" sheetId="3" r:id="rId3"/>
    <sheet name="Secondary Dentine" sheetId="4" r:id="rId4"/>
    <sheet name="Orthodentine" sheetId="5" r:id="rId5"/>
    <sheet name="Cementum" sheetId="6" r:id="rId6"/>
  </sheets>
  <externalReferences>
    <externalReference r:id="rId7"/>
    <externalReference r:id="rId8"/>
  </externalReferences>
  <calcPr calcId="13040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T5" i="6"/>
  <c r="T4"/>
  <c r="U2" i="1"/>
  <c r="S2"/>
  <c r="U1"/>
  <c r="S1"/>
  <c r="U2" i="3"/>
  <c r="S2"/>
  <c r="U1"/>
  <c r="S1"/>
  <c r="U2" i="2"/>
  <c r="S2"/>
  <c r="U1"/>
  <c r="S1"/>
  <c r="V115" i="5"/>
  <c r="U115"/>
  <c r="T115"/>
  <c r="S115"/>
  <c r="R115"/>
  <c r="P115"/>
  <c r="V114"/>
  <c r="U114"/>
  <c r="T114"/>
  <c r="S114"/>
  <c r="R114"/>
  <c r="P114"/>
  <c r="V113"/>
  <c r="U113"/>
  <c r="T113"/>
  <c r="S113"/>
  <c r="R113"/>
  <c r="P113"/>
  <c r="V112"/>
  <c r="U112"/>
  <c r="T112"/>
  <c r="S112"/>
  <c r="R112"/>
  <c r="P112"/>
  <c r="V111"/>
  <c r="U111"/>
  <c r="T111"/>
  <c r="S111"/>
  <c r="R111"/>
  <c r="P111"/>
  <c r="V110"/>
  <c r="U110"/>
  <c r="T110"/>
  <c r="S110"/>
  <c r="R110"/>
  <c r="P110"/>
  <c r="V109"/>
  <c r="U109"/>
  <c r="T109"/>
  <c r="S109"/>
  <c r="R109"/>
  <c r="P109"/>
  <c r="V108"/>
  <c r="U108"/>
  <c r="T108"/>
  <c r="S108"/>
  <c r="R108"/>
  <c r="P108"/>
  <c r="V107"/>
  <c r="U107"/>
  <c r="T107"/>
  <c r="S107"/>
  <c r="R107"/>
  <c r="P107"/>
  <c r="V106"/>
  <c r="U106"/>
  <c r="T106"/>
  <c r="S106"/>
  <c r="R106"/>
  <c r="P106"/>
  <c r="V105"/>
  <c r="U105"/>
  <c r="T105"/>
  <c r="S105"/>
  <c r="R105"/>
  <c r="P105"/>
  <c r="V104"/>
  <c r="U104"/>
  <c r="T104"/>
  <c r="S104"/>
  <c r="R104"/>
  <c r="P104"/>
  <c r="V103"/>
  <c r="U103"/>
  <c r="T103"/>
  <c r="S103"/>
  <c r="R103"/>
  <c r="P103"/>
  <c r="V102"/>
  <c r="U102"/>
  <c r="T102"/>
  <c r="S102"/>
  <c r="R102"/>
  <c r="P102"/>
  <c r="V101"/>
  <c r="U101"/>
  <c r="T101"/>
  <c r="S101"/>
  <c r="R101"/>
  <c r="P101"/>
  <c r="V100"/>
  <c r="U100"/>
  <c r="T100"/>
  <c r="S100"/>
  <c r="R100"/>
  <c r="P100"/>
  <c r="V99"/>
  <c r="U99"/>
  <c r="T99"/>
  <c r="S99"/>
  <c r="R99"/>
  <c r="P99"/>
  <c r="V98"/>
  <c r="U98"/>
  <c r="T98"/>
  <c r="S98"/>
  <c r="R98"/>
  <c r="P98"/>
  <c r="V97"/>
  <c r="U97"/>
  <c r="T97"/>
  <c r="S97"/>
  <c r="R97"/>
  <c r="P97"/>
  <c r="V96"/>
  <c r="U96"/>
  <c r="T96"/>
  <c r="S96"/>
  <c r="R96"/>
  <c r="P96"/>
  <c r="V95"/>
  <c r="U95"/>
  <c r="T95"/>
  <c r="S95"/>
  <c r="R95"/>
  <c r="P95"/>
  <c r="V94"/>
  <c r="U94"/>
  <c r="T94"/>
  <c r="S94"/>
  <c r="R94"/>
  <c r="P94"/>
  <c r="V93"/>
  <c r="U93"/>
  <c r="T93"/>
  <c r="S93"/>
  <c r="R93"/>
  <c r="P93"/>
  <c r="V92"/>
  <c r="U92"/>
  <c r="T92"/>
  <c r="S92"/>
  <c r="R92"/>
  <c r="P92"/>
  <c r="V91"/>
  <c r="U91"/>
  <c r="T91"/>
  <c r="S91"/>
  <c r="R91"/>
  <c r="P91"/>
  <c r="V90"/>
  <c r="U90"/>
  <c r="T90"/>
  <c r="S90"/>
  <c r="R90"/>
  <c r="P90"/>
  <c r="V89"/>
  <c r="U89"/>
  <c r="T89"/>
  <c r="S89"/>
  <c r="R89"/>
  <c r="P89"/>
  <c r="V88"/>
  <c r="U88"/>
  <c r="T88"/>
  <c r="S88"/>
  <c r="R88"/>
  <c r="P88"/>
  <c r="V87"/>
  <c r="U87"/>
  <c r="T87"/>
  <c r="S87"/>
  <c r="R87"/>
  <c r="P87"/>
  <c r="V86"/>
  <c r="U86"/>
  <c r="T86"/>
  <c r="S86"/>
  <c r="R86"/>
  <c r="P86"/>
  <c r="V85"/>
  <c r="U85"/>
  <c r="T85"/>
  <c r="S85"/>
  <c r="R85"/>
  <c r="P85"/>
  <c r="V84"/>
  <c r="U84"/>
  <c r="T84"/>
  <c r="S84"/>
  <c r="R84"/>
  <c r="P84"/>
  <c r="V83"/>
  <c r="U83"/>
  <c r="T83"/>
  <c r="S83"/>
  <c r="R83"/>
  <c r="P83"/>
  <c r="U2"/>
  <c r="S2"/>
  <c r="U1"/>
  <c r="S1"/>
  <c r="U2" i="4"/>
  <c r="S2"/>
  <c r="U1"/>
  <c r="S1"/>
</calcChain>
</file>

<file path=xl/sharedStrings.xml><?xml version="1.0" encoding="utf-8"?>
<sst xmlns="http://schemas.openxmlformats.org/spreadsheetml/2006/main" count="601" uniqueCount="477">
  <si>
    <t>Hadrosaurus_Cementum 0054.hys</t>
  </si>
  <si>
    <t>Hadrosaurus_Cementum 0055.hys</t>
  </si>
  <si>
    <t>Hadrosaurus_Cementum 0058.hys</t>
  </si>
  <si>
    <t>Hadrosaurus_Cementum 0060.hys</t>
  </si>
  <si>
    <t>Hadrosaurus_Cementum 0061.hys</t>
  </si>
  <si>
    <t>Hadrosaurus_Cementum 0062.hys</t>
  </si>
  <si>
    <t>Hadrosaurus_Cementum 0063.hys</t>
  </si>
  <si>
    <t>Hadrosaurus_Cementum 0064.hys</t>
  </si>
  <si>
    <t>Hadrosaurus_Cementum 0065.hys</t>
  </si>
  <si>
    <t>Hadrosaurus_Cementum 0066.hys</t>
  </si>
  <si>
    <t>Hadrosaurus_Cementum 0067.hys</t>
  </si>
  <si>
    <t>Hadrosaurus_Cementum 0068.hys</t>
  </si>
  <si>
    <t>Hadrosaurus_Cementum 0069.hys</t>
  </si>
  <si>
    <t>Hadrosaurus_Cementum 0070.hys</t>
  </si>
  <si>
    <t>Hadrosaurus_Cementum 0071.hys</t>
  </si>
  <si>
    <t>Hadrosaurus_Cementum 0072.hys</t>
  </si>
  <si>
    <t>Hadrosaurus_Cementum 0073.hys</t>
  </si>
  <si>
    <t>Hadrosaurus_Cementum 0074.hys</t>
  </si>
  <si>
    <t>Hadrosaurus_Cementum 0075.hys</t>
  </si>
  <si>
    <t>Hadrosaurus_Cementum 0076.hys</t>
  </si>
  <si>
    <t>Hadrosaurus_Cementum 0077.hys</t>
  </si>
  <si>
    <t>Hadrosaurus_Cementum 0078.hys</t>
  </si>
  <si>
    <t>Hadrosaurus_Cementum 0079.hys</t>
  </si>
  <si>
    <t>Average</t>
    <phoneticPr fontId="1" type="noConversion"/>
  </si>
  <si>
    <t xml:space="preserve">Hardness </t>
    <phoneticPr fontId="1" type="noConversion"/>
  </si>
  <si>
    <t>Stand Dev</t>
    <phoneticPr fontId="1" type="noConversion"/>
  </si>
  <si>
    <t>Number of Data Points = 44</t>
    <phoneticPr fontId="1" type="noConversion"/>
  </si>
  <si>
    <t xml:space="preserve">  Pmax(µN)</t>
  </si>
  <si>
    <t>S(µN/nm)</t>
  </si>
  <si>
    <t xml:space="preserve">   A(nm^2)</t>
  </si>
  <si>
    <t xml:space="preserve"> hmax(nm)</t>
  </si>
  <si>
    <t xml:space="preserve"> heff(nm)</t>
  </si>
  <si>
    <t xml:space="preserve"> Er(GPa)</t>
  </si>
  <si>
    <t xml:space="preserve">H(GPa)  </t>
  </si>
  <si>
    <t xml:space="preserve">          hf(nm)</t>
  </si>
  <si>
    <t xml:space="preserve">       m</t>
  </si>
  <si>
    <t xml:space="preserve">   X(mm)</t>
  </si>
  <si>
    <t xml:space="preserve">   Y(mm)</t>
  </si>
  <si>
    <t>Hadrosaurus_Cementum 0000.hys</t>
  </si>
  <si>
    <t>Hadrosaurus_Cementum 0001.hys</t>
  </si>
  <si>
    <t>Hadrosaurus_Cementum 0002.hys</t>
  </si>
  <si>
    <t>Hadrosaurus_Cementum 0003.hys</t>
  </si>
  <si>
    <t>Hadrosaurus_Cementum 0004.hys</t>
  </si>
  <si>
    <t>Hadrosaurus_Cementum 0005.hys</t>
  </si>
  <si>
    <t>Hadrosaurus_Cementum 0006.hys</t>
  </si>
  <si>
    <t>Hadrosaurus_Cementum 0007.hys</t>
  </si>
  <si>
    <t>Hadrosaurus_Cementum 0008.hys</t>
  </si>
  <si>
    <t>Hadrosaurus_Cementum 0009.hys</t>
  </si>
  <si>
    <t>Hadrosaurus_Cementum 0010.hys</t>
  </si>
  <si>
    <t>Hadrosaurus_Cementum 0013.hys</t>
  </si>
  <si>
    <t>Hadrosaurus_Cementum 0014.hys</t>
  </si>
  <si>
    <t>Hadrosaurus_Cementum 0015.hys</t>
  </si>
  <si>
    <t>Hadrosaurus_Cementum 0016.hys</t>
  </si>
  <si>
    <t>Hadrosaurus_Cementum 0017.hys</t>
  </si>
  <si>
    <t>Hadrosaurus_Cementum 0019.hys</t>
  </si>
  <si>
    <t>Hadrosaurus_Cementum 0020.hys</t>
  </si>
  <si>
    <t>Hadrosaurus_Cementum 0040.hys</t>
  </si>
  <si>
    <t>Hadrosaurus_Cementum 0042.hys</t>
  </si>
  <si>
    <t>Hadrosaurus_Cementum 0047.hys</t>
  </si>
  <si>
    <t>along-scratch_bottom-third 0000 LC.hys</t>
  </si>
  <si>
    <t>Von Ebner's dentine</t>
  </si>
  <si>
    <t>along-scratch_bottom-third 0001 LC.hys</t>
  </si>
  <si>
    <t>along-scratch_bottom-third 0002 LC.hys</t>
  </si>
  <si>
    <t>along-scratch_bottom-third 0003 LC.hys</t>
  </si>
  <si>
    <t>along-scratch_bottom-third 0004 LC.hys</t>
  </si>
  <si>
    <t>along-scratch_bottom-third 0005 LC.hys</t>
  </si>
  <si>
    <t>along-scratch_bottom-third 0006 LC.hys</t>
  </si>
  <si>
    <t>along-scratch_bottom-third 0007 LC.hys</t>
  </si>
  <si>
    <t>along-scratch_bottom-third 0008 LC.hys</t>
  </si>
  <si>
    <t>along-scratch_bottom-third 0009 LC.hys</t>
  </si>
  <si>
    <t>along-scratch_bottom-third 0010 LC.hys</t>
  </si>
  <si>
    <t>along-scratch_bottom-third 0011 LC.hys</t>
  </si>
  <si>
    <t>along-scratch_bottom-third 0012 LC.hys</t>
  </si>
  <si>
    <t>along-scratch_bottom-third 0013 LC.hys</t>
  </si>
  <si>
    <t>along-scratch_bottom-third 0014 LC.hys</t>
  </si>
  <si>
    <t>along-scratch_near-center 0000 LC.hys</t>
  </si>
  <si>
    <t>along-scratch_near-center 0001 LC.hys</t>
  </si>
  <si>
    <t>along-scratch_near-center 0002 LC.hys</t>
  </si>
  <si>
    <t>along-scratch_near-center 0003 LC.hys</t>
  </si>
  <si>
    <t>along-scratch_near-center 0004 LC.hys</t>
  </si>
  <si>
    <t>along-scratch_near-center 0005 LC.hys</t>
  </si>
  <si>
    <t>along-scratch_near-center 0006 LC.hys</t>
  </si>
  <si>
    <t>along-scratch_near-center 0007 LC.hys</t>
  </si>
  <si>
    <t>along-scratch_near-center 0008 LC.hys</t>
  </si>
  <si>
    <t>along-scratch_near-center 0009 LC.hys</t>
  </si>
  <si>
    <t>along-scratch_near-center 0010 LC.hys</t>
  </si>
  <si>
    <t>along-scratch_near-center 0011 LC.hys</t>
  </si>
  <si>
    <t>along-scratch_near-center 0012 LC.hys</t>
  </si>
  <si>
    <t>along-scratch_near-center 0013 LC.hys</t>
  </si>
  <si>
    <t>along-scratch_near-center 0014 LC.hys</t>
  </si>
  <si>
    <t>along-scratch_crossing-Y 0000 LC.hys</t>
  </si>
  <si>
    <t>along-scratch_crossing-Y 0001 LC.hys</t>
  </si>
  <si>
    <t>along-scratch_crossing-Y 0002 LC.hys</t>
  </si>
  <si>
    <t xml:space="preserve">Hadrosaurus_Normal Dentine </t>
    <phoneticPr fontId="1" type="noConversion"/>
  </si>
  <si>
    <t xml:space="preserve">                          hc(nm)</t>
  </si>
  <si>
    <t>Hadrosaurus_Normal Dentine 0034.hys</t>
  </si>
  <si>
    <t>Hadrosaurus_Normal Dentine 0035.hys</t>
  </si>
  <si>
    <t>Hadrosaurus_Normal Dentine 0036.hys</t>
  </si>
  <si>
    <t>Hadrosaurus_Normal Dentine 0037.hys</t>
  </si>
  <si>
    <t>Hadrosaurus_Normal Dentine 0038.hys</t>
  </si>
  <si>
    <t>Hadrosaurus_Normal Dentine 0039.hys</t>
  </si>
  <si>
    <t>Hadrosaurus_Normal Dentine 0040.hys</t>
  </si>
  <si>
    <t>Hadrosaurus_Normal Dentine 0041.hys</t>
  </si>
  <si>
    <t>Hadrosaurus_Normal Dentine 0042.hys</t>
  </si>
  <si>
    <t>Hadrosaurus_Normal Dentine 0043.hys</t>
  </si>
  <si>
    <t>Hadrosaurus_Normal Dentine 0044.hys</t>
  </si>
  <si>
    <t>Hadrosaurus_Normal Dentine 0045.hys</t>
  </si>
  <si>
    <t>Hadrosaurus_Normal Dentine 0046.hys</t>
  </si>
  <si>
    <t>Hadrosaurus_Normal Dentine 0048.hys</t>
  </si>
  <si>
    <t>Hadrosaurus_Normal Dentine 0049.hys</t>
  </si>
  <si>
    <t>Hadrosaurus_Normal Dentine 0050.hys</t>
  </si>
  <si>
    <t>Hadrosaurus_Normal Dentine 0051.hys</t>
  </si>
  <si>
    <t>Hadrosaurus_Normal Dentine 0052.hys</t>
  </si>
  <si>
    <t>Hadrosaurus_Normal Dentine 0053.hys</t>
  </si>
  <si>
    <t>Hadrosaurus_Normal Dentine 0054.hys</t>
  </si>
  <si>
    <t>Hadrosaurus_Normal Dentine 0055.hys</t>
  </si>
  <si>
    <t>Hadrosaurus_Normal Dentine 0056.hys</t>
  </si>
  <si>
    <t>Hadrosaurus_Normal Dentine 0057.hys</t>
  </si>
  <si>
    <t>Hadrosaurus_Normal Dentine 0058.hys</t>
  </si>
  <si>
    <t>Hadrosaurus_Normal Dentine 0059.hys</t>
  </si>
  <si>
    <t>Hadrosaurus_Normal Dentine 0060.hys</t>
  </si>
  <si>
    <t>Hadrosaurus_Normal Dentine 0061.hys</t>
  </si>
  <si>
    <t>Hadrosaurus_Normal Dentine 0062.hys</t>
  </si>
  <si>
    <t>Hadrosaurus_Normal Dentine 0063.hys</t>
  </si>
  <si>
    <t>Hadrosaurus_Normal Dentine 0064.hys</t>
  </si>
  <si>
    <t>Hadrosaurus_Normal Dentine 0065.hys</t>
  </si>
  <si>
    <t>Hadrosaurus_Normal Dentine 0066.hys</t>
  </si>
  <si>
    <t>Hadrosaurus_Normal Dentine 0067.hys</t>
  </si>
  <si>
    <t>Hadrosaurus_Normal Dentine 0068.hys</t>
  </si>
  <si>
    <t>Hadrosaurus_Normal Dentine 0069.hys</t>
  </si>
  <si>
    <t>Hadrosaurus_Normal Dentine 0070.hys</t>
  </si>
  <si>
    <t>Hadrosaurus_Normal Dentine 0071.hys</t>
  </si>
  <si>
    <t>Hadrosaurus_Normal Dentine 0072.hys</t>
  </si>
  <si>
    <t>Hadrosaurus_Normal Dentine 0073.hys</t>
  </si>
  <si>
    <t>Hadrosaurus_Normal Dentine 0074.hys</t>
  </si>
  <si>
    <t>Hadrosaurus_Normal Dentine 0075.hys</t>
  </si>
  <si>
    <t>Hadrosaurus_Normal Dentine 0076.hys</t>
  </si>
  <si>
    <t>Hadrosaurus_Normal Dentine 0077.hys</t>
  </si>
  <si>
    <t>Hadrosaurus_Normal Dentine 0078.hys</t>
  </si>
  <si>
    <t>Hadrosaurus_Normal Dentine 0079.hys</t>
  </si>
  <si>
    <t>Hadrosaurus_Infilled Dentine 0067.hys</t>
  </si>
  <si>
    <t>Hadrosaurus_Infilled Dentine 0068.hys</t>
  </si>
  <si>
    <t>Hadrosaurus_Infilled Dentine 0069.hys</t>
  </si>
  <si>
    <t>Hadrosaurus_Infilled Dentine 0070.hys</t>
  </si>
  <si>
    <t>Hadrosaurus_Infilled Dentine 0071.hys</t>
  </si>
  <si>
    <t>Hadrosaurus_Infilled Dentine 0074.hys</t>
  </si>
  <si>
    <t>Hadrosaurus_Infilled Dentine 0075.hys</t>
  </si>
  <si>
    <t>Hadrosaurus_Infilled Dentine 0076.hys</t>
  </si>
  <si>
    <t>Hadrosaurus_Infilled Dentine 0077.hys</t>
  </si>
  <si>
    <t>Hadrosaurus_Infilled Dentine 0078.hys</t>
  </si>
  <si>
    <t>Hadrosaurus_Infilled Dentine 0079.hys</t>
  </si>
  <si>
    <t>Hadrosaurus_Normal Dentine 0000.hys</t>
  </si>
  <si>
    <t>Hadrosaurus_Normal Dentine 0001.hys</t>
  </si>
  <si>
    <t>Hadrosaurus_Normal Dentine 0002.hys</t>
  </si>
  <si>
    <t>Hadrosaurus_Normal Dentine 0003.hys</t>
  </si>
  <si>
    <t>Hadrosaurus_Normal Dentine 0004.hys</t>
  </si>
  <si>
    <t>Hadrosaurus_Normal Dentine 0005.hys</t>
  </si>
  <si>
    <t>Hadrosaurus_Normal Dentine 0006.hys</t>
  </si>
  <si>
    <t>Hadrosaurus_Normal Dentine 0007.hys</t>
  </si>
  <si>
    <t>Hadrosaurus_Normal Dentine 0008.hys</t>
  </si>
  <si>
    <t>Hadrosaurus_Normal Dentine 0009.hys</t>
  </si>
  <si>
    <t>Hadrosaurus_Normal Dentine 0010.hys</t>
  </si>
  <si>
    <t>Hadrosaurus_Normal Dentine 0011.hys</t>
  </si>
  <si>
    <t>Hadrosaurus_Normal Dentine 0012.hys</t>
  </si>
  <si>
    <t>Hadrosaurus_Normal Dentine 0013.hys</t>
  </si>
  <si>
    <t>Hadrosaurus_Normal Dentine 0014.hys</t>
  </si>
  <si>
    <t>Hadrosaurus_Normal Dentine 0015.hys</t>
  </si>
  <si>
    <t>Hadrosaurus_Normal Dentine 0016.hys</t>
  </si>
  <si>
    <t>Hadrosaurus_Normal Dentine 0017.hys</t>
  </si>
  <si>
    <t>Hadrosaurus_Normal Dentine 0018.hys</t>
  </si>
  <si>
    <t>Hadrosaurus_Normal Dentine 0019.hys</t>
  </si>
  <si>
    <t>Hadrosaurus_Normal Dentine 0020.hys</t>
  </si>
  <si>
    <t>Hadrosaurus_Normal Dentine 0021.hys</t>
  </si>
  <si>
    <t>Hadrosaurus_Normal Dentine 0022.hys</t>
  </si>
  <si>
    <t>Hadrosaurus_Normal Dentine 0023.hys</t>
  </si>
  <si>
    <t>Hadrosaurus_Normal Dentine 0024.hys</t>
  </si>
  <si>
    <t>Hadrosaurus_Normal Dentine 0025.hys</t>
  </si>
  <si>
    <t>Hadrosaurus_Normal Dentine 0026.hys</t>
  </si>
  <si>
    <t>Hadrosaurus_Normal Dentine 0027.hys</t>
  </si>
  <si>
    <t>Hadrosaurus_Normal Dentine 0028.hys</t>
  </si>
  <si>
    <t>Hadrosaurus_Normal Dentine 0029.hys</t>
  </si>
  <si>
    <t>Hadrosaurus_Normal Dentine 0030.hys</t>
  </si>
  <si>
    <t>Hadrosaurus_Normal Dentine 0031.hys</t>
  </si>
  <si>
    <t>Hadrosaurus_Normal Dentine 0032.hys</t>
  </si>
  <si>
    <t>Hadrosaurus_Normal Dentine 0033.hys</t>
  </si>
  <si>
    <t>Hadrosaurus_Infilled Dentine 0020.hys</t>
  </si>
  <si>
    <t>Hadrosaurus_Infilled Dentine 0021.hys</t>
  </si>
  <si>
    <t>Hadrosaurus_Infilled Dentine 0022.hys</t>
  </si>
  <si>
    <t>Hadrosaurus_Infilled Dentine 0023.hys</t>
  </si>
  <si>
    <t>Hadrosaurus_Infilled Dentine 0026.hys</t>
  </si>
  <si>
    <t>Hadrosaurus_Infilled Dentine 0027.hys</t>
  </si>
  <si>
    <t>Hadrosaurus_Infilled Dentine 0028.hys</t>
  </si>
  <si>
    <t>Hadrosaurus_Infilled Dentine 0029.hys</t>
  </si>
  <si>
    <t>Hadrosaurus_Infilled Dentine 0030.hys</t>
  </si>
  <si>
    <t>Hadrosaurus_Infilled Dentine 0031.hys</t>
  </si>
  <si>
    <t>Hadrosaurus_Infilled Dentine 0032.hys</t>
  </si>
  <si>
    <t>Hadrosaurus_Infilled Dentine 0033.hys</t>
  </si>
  <si>
    <t>Hadrosaurus_Infilled Dentine 0034.hys</t>
  </si>
  <si>
    <t>Hadrosaurus_Infilled Dentine 0035.hys</t>
  </si>
  <si>
    <t>Hadrosaurus_Infilled Dentine 0036.hys</t>
  </si>
  <si>
    <t>Hadrosaurus_Infilled Dentine 0037.hys</t>
  </si>
  <si>
    <t>Hadrosaurus_Infilled Dentine 0038.hys</t>
  </si>
  <si>
    <t>Hadrosaurus_Infilled Dentine 0039.hys</t>
  </si>
  <si>
    <t>Hadrosaurus_Infilled Dentine 0040.hys</t>
  </si>
  <si>
    <t>Hadrosaurus_Infilled Dentine 0041.hys</t>
  </si>
  <si>
    <t>Hadrosaurus_Infilled Dentine 0042.hys</t>
  </si>
  <si>
    <t>Hadrosaurus_Infilled Dentine 0043.hys</t>
  </si>
  <si>
    <t>Hadrosaurus_Infilled Dentine 0044.hys</t>
  </si>
  <si>
    <t>Hadrosaurus_Infilled Dentine 0045.hys</t>
  </si>
  <si>
    <t>Hadrosaurus_Infilled Dentine 0046.hys</t>
  </si>
  <si>
    <t>Hadrosaurus_Infilled Dentine 0047.hys</t>
  </si>
  <si>
    <t>Hadrosaurus_Infilled Dentine 0048.hys</t>
  </si>
  <si>
    <t>Hadrosaurus_Infilled Dentine 0049.hys</t>
  </si>
  <si>
    <t>Hadrosaurus_Infilled Dentine 0050.hys</t>
  </si>
  <si>
    <t>Hadrosaurus_Infilled Dentine 0051.hys</t>
  </si>
  <si>
    <t>Hadrosaurus_Infilled Dentine 0052.hys</t>
  </si>
  <si>
    <t>Hadrosaurus_Infilled Dentine 0055.hys</t>
  </si>
  <si>
    <t>Hadrosaurus_Infilled Dentine 0056.hys</t>
  </si>
  <si>
    <t>Hadrosaurus_Infilled Dentine 0057.hys</t>
  </si>
  <si>
    <t>Hadrosaurus_Infilled Dentine 0058.hys</t>
  </si>
  <si>
    <t>Hadrosaurus_Infilled Dentine 0059.hys</t>
  </si>
  <si>
    <t>Hadrosaurus_Infilled Dentine 0060.hys</t>
  </si>
  <si>
    <t>Hadrosaurus_Infilled Dentine 0061.hys</t>
  </si>
  <si>
    <t>Hadrosaurus_Infilled Dentine 0062.hys</t>
  </si>
  <si>
    <t>Hadrosaurus_Infilled Dentine 0064.hys</t>
  </si>
  <si>
    <t>Hadrosaurus_Infilled Dentine 0065.hys</t>
  </si>
  <si>
    <t>Hadrosaurus_Infilled Dentine 0066.hys</t>
  </si>
  <si>
    <t>Hadrosaurus_Star Top 0049.hys</t>
  </si>
  <si>
    <t>Hadrosaurus_Star Top 0050.hys</t>
  </si>
  <si>
    <t>Hadrosaurus_Star Top 0051.hys</t>
  </si>
  <si>
    <t>Hadrosaurus_Star Top 0052.hys</t>
  </si>
  <si>
    <t>Hadrosaurus_Star Top 0053.hys</t>
  </si>
  <si>
    <t>Hadrosaurus_Star Top 0054.hys</t>
  </si>
  <si>
    <t>Hadrosaurus_Star Top 0055.hys</t>
  </si>
  <si>
    <t>Hadrosaurus_Star Top 0056.hys</t>
  </si>
  <si>
    <t>Hadrosaurus_Star Top 0057.hys</t>
  </si>
  <si>
    <t>Hadrosaurus_Star Top 0058.hys</t>
  </si>
  <si>
    <t>Hadrosaurus_Star Top 0059.hys</t>
  </si>
  <si>
    <t>Hadrosaurus_Star Top 0060.hys</t>
  </si>
  <si>
    <t>Hadrosaurus_Star Top 0061.hys</t>
  </si>
  <si>
    <t>Hadrosaurus_Star Top 0062.hys</t>
  </si>
  <si>
    <t>Hadrosaurus_Star Top 0063.hys</t>
  </si>
  <si>
    <t>Hadrosaurus_Star Top 0064.hys</t>
  </si>
  <si>
    <t>Hadrosaurus_Star Top 0065.hys</t>
  </si>
  <si>
    <t>Hadrosaurus_Star Top 0066.hys</t>
  </si>
  <si>
    <t>Hadrosaurus_Star Top 0067.hys</t>
  </si>
  <si>
    <t>Hadrosaurus_Star Top 0068.hys</t>
  </si>
  <si>
    <t>Hadrosaurus_Star Top 0069.hys</t>
  </si>
  <si>
    <t>Hadrosaurus_Star Top 0070.hys</t>
  </si>
  <si>
    <t>Hadrosaurus_Star Top 0071.hys</t>
  </si>
  <si>
    <t>Hadrosaurus_Star Top 0072.hys</t>
  </si>
  <si>
    <t>Hadrosaurus_Star Top 0073.hys</t>
  </si>
  <si>
    <t>Hadrosaurus_Star Top 0074.hys</t>
  </si>
  <si>
    <t>Hadrosaurus_Star Top 0075.hys</t>
  </si>
  <si>
    <t>Hadrosaurus_Star Top 0076.hys</t>
  </si>
  <si>
    <t>Hadrosaurus_Star Top 0077.hys</t>
  </si>
  <si>
    <t>Hadrosaurus_Star Top 0079.hys</t>
  </si>
  <si>
    <t>Hadrosaurus_Infilled Dentine 0000.hys</t>
  </si>
  <si>
    <t>Hadrosaurus_Infilled Dentine 0001.hys</t>
  </si>
  <si>
    <t>Hadrosaurus_Infilled Dentine 0002.hys</t>
  </si>
  <si>
    <t>Hadrosaurus_Infilled Dentine 0003.hys</t>
  </si>
  <si>
    <t>Hadrosaurus_Infilled Dentine 0004.hys</t>
  </si>
  <si>
    <t>Hadrosaurus_Infilled Dentine 0005.hys</t>
  </si>
  <si>
    <t>Hadrosaurus_Infilled Dentine 0006.hys</t>
  </si>
  <si>
    <t>Hadrosaurus_Infilled Dentine 0007.hys</t>
  </si>
  <si>
    <t>Hadrosaurus_Infilled Dentine 0008.hys</t>
  </si>
  <si>
    <t>Hadrosaurus_Infilled Dentine 0009.hys</t>
  </si>
  <si>
    <t>Hadrosaurus_Infilled Dentine 0010.hys</t>
  </si>
  <si>
    <t>Hadrosaurus_Infilled Dentine 0011.hys</t>
  </si>
  <si>
    <t>Hadrosaurus_Infilled Dentine 0012.hys</t>
  </si>
  <si>
    <t>Hadrosaurus_Infilled Dentine 0014.hys</t>
  </si>
  <si>
    <t>Hadrosaurus_Infilled Dentine 0015.hys</t>
  </si>
  <si>
    <t>Hadrosaurus_Infilled Dentine 0016.hys</t>
  </si>
  <si>
    <t>Hadrosaurus_Infilled Dentine 0017.hys</t>
  </si>
  <si>
    <t>Hadrosaurus_Infilled Dentine 0018.hys</t>
  </si>
  <si>
    <t>Hadrosaurus_Infilled Dentine 0019.hys</t>
  </si>
  <si>
    <t>Hadrosaurus_Hard Dentine 0073.hys</t>
  </si>
  <si>
    <t>Hadrosaurus_Hard Dentine 0074.hys</t>
  </si>
  <si>
    <t>Hadrosaurus_Hard Dentine 0075.hys</t>
  </si>
  <si>
    <t>Hadrosaurus_Hard Dentine 0076.hys</t>
  </si>
  <si>
    <t>Hadrosaurus_Hard Dentine 0077.hys</t>
  </si>
  <si>
    <t>Hadrosaurus_Hard Dentine 0078.hys</t>
  </si>
  <si>
    <t>Hadrosaurus_Hard Dentine 0079.hys</t>
  </si>
  <si>
    <t>Number of Data Points = 78</t>
  </si>
  <si>
    <t>Hadrosaurus_Star Top 0000.hys</t>
  </si>
  <si>
    <t>Hadrosaurus_Star Top 0001.hys</t>
  </si>
  <si>
    <t>Hadrosaurus_Star Top 0002.hys</t>
  </si>
  <si>
    <t>Hadrosaurus_Star Top 0003.hys</t>
  </si>
  <si>
    <t>Hadrosaurus_Star Top 0004.hys</t>
  </si>
  <si>
    <t>Hadrosaurus_Star Top 0005.hys</t>
  </si>
  <si>
    <t>Hadrosaurus_Star Top 0006.hys</t>
  </si>
  <si>
    <t>Hadrosaurus_Star Top 0007.hys</t>
  </si>
  <si>
    <t>Hadrosaurus_Star Top 0008.hys</t>
  </si>
  <si>
    <t>Hadrosaurus_Star Top 0009.hys</t>
  </si>
  <si>
    <t>Hadrosaurus_Star Top 0010.hys</t>
  </si>
  <si>
    <t>Hadrosaurus_Star Top 0011.hys</t>
  </si>
  <si>
    <t>Hadrosaurus_Star Top 0012.hys</t>
  </si>
  <si>
    <t>Hadrosaurus_Star Top 0013.hys</t>
  </si>
  <si>
    <t>Hadrosaurus_Star Top 0014.hys</t>
  </si>
  <si>
    <t>Hadrosaurus_Star Top 0015.hys</t>
  </si>
  <si>
    <t>Hadrosaurus_Star Top 0016.hys</t>
  </si>
  <si>
    <t>Hadrosaurus_Star Top 0017.hys</t>
  </si>
  <si>
    <t>Hadrosaurus_Star Top 0018.hys</t>
  </si>
  <si>
    <t>Hadrosaurus_Star Top 0019.hys</t>
  </si>
  <si>
    <t>Hadrosaurus_Star Top 0020.hys</t>
  </si>
  <si>
    <t>Hadrosaurus_Star Top 0021.hys</t>
  </si>
  <si>
    <t>Hadrosaurus_Star Top 0022.hys</t>
  </si>
  <si>
    <t>Hadrosaurus_Star Top 0023.hys</t>
  </si>
  <si>
    <t>Hadrosaurus_Star Top 0024.hys</t>
  </si>
  <si>
    <t>Hadrosaurus_Star Top 0026.hys</t>
  </si>
  <si>
    <t>Hadrosaurus_Star Top 0027.hys</t>
  </si>
  <si>
    <t>Hadrosaurus_Star Top 0028.hys</t>
  </si>
  <si>
    <t>Hadrosaurus_Star Top 0029.hys</t>
  </si>
  <si>
    <t>Hadrosaurus_Star Top 0030.hys</t>
  </si>
  <si>
    <t>Hadrosaurus_Star Top 0031.hys</t>
  </si>
  <si>
    <t>Hadrosaurus_Star Top 0032.hys</t>
  </si>
  <si>
    <t>Hadrosaurus_Star Top 0033.hys</t>
  </si>
  <si>
    <t>Hadrosaurus_Star Top 0034.hys</t>
  </si>
  <si>
    <t>Hadrosaurus_Star Top 0035.hys</t>
  </si>
  <si>
    <t>Hadrosaurus_Star Top 0036.hys</t>
  </si>
  <si>
    <t>Hadrosaurus_Star Top 0037.hys</t>
  </si>
  <si>
    <t>Hadrosaurus_Star Top 0039.hys</t>
  </si>
  <si>
    <t>Hadrosaurus_Star Top 0040.hys</t>
  </si>
  <si>
    <t>Hadrosaurus_Star Top 0041.hys</t>
  </si>
  <si>
    <t>Hadrosaurus_Star Top 0042.hys</t>
  </si>
  <si>
    <t>Hadrosaurus_Star Top 0043.hys</t>
  </si>
  <si>
    <t>Hadrosaurus_Star Top 0044.hys</t>
  </si>
  <si>
    <t>Hadrosaurus_Star Top 0045.hys</t>
  </si>
  <si>
    <t>Hadrosaurus_Star Top 0046.hys</t>
  </si>
  <si>
    <t>Hadrosaurus_Star Top 0047.hys</t>
  </si>
  <si>
    <t>Hadrosaurus_Star Top 0048.hys</t>
  </si>
  <si>
    <t>Hadrosaurus_Hard Dentine 0023.hys</t>
  </si>
  <si>
    <t>Hadrosaurus_Hard Dentine 0024.hys</t>
  </si>
  <si>
    <t>Hadrosaurus_Hard Dentine 0025.hys</t>
  </si>
  <si>
    <t>Hadrosaurus_Hard Dentine 0026.hys</t>
  </si>
  <si>
    <t>Hadrosaurus_Hard Dentine 0027.hys</t>
  </si>
  <si>
    <t>Hadrosaurus_Hard Dentine 0028.hys</t>
  </si>
  <si>
    <t>Hadrosaurus_Hard Dentine 0029.hys</t>
  </si>
  <si>
    <t>Hadrosaurus_Hard Dentine 0030.hys</t>
  </si>
  <si>
    <t>Hadrosaurus_Hard Dentine 0031.hys</t>
  </si>
  <si>
    <t>Hadrosaurus_Hard Dentine 0032.hys</t>
  </si>
  <si>
    <t>Hadrosaurus_Hard Dentine 0033.hys</t>
  </si>
  <si>
    <t>Hadrosaurus_Hard Dentine 0034.hys</t>
  </si>
  <si>
    <t>Hadrosaurus_Hard Dentine 0035.hys</t>
  </si>
  <si>
    <t>Hadrosaurus_Hard Dentine 0036.hys</t>
  </si>
  <si>
    <t>Hadrosaurus_Hard Dentine 0037.hys</t>
  </si>
  <si>
    <t>Hadrosaurus_Hard Dentine 0038.hys</t>
  </si>
  <si>
    <t>Hadrosaurus_Hard Dentine 0039.hys</t>
  </si>
  <si>
    <t>Hadrosaurus_Hard Dentine 0040.hys</t>
  </si>
  <si>
    <t>Hadrosaurus_Hard Dentine 0041.hys</t>
  </si>
  <si>
    <t>Hadrosaurus_Hard Dentine 0042.hys</t>
  </si>
  <si>
    <t>Hadrosaurus_Hard Dentine 0043.hys</t>
  </si>
  <si>
    <t>Hadrosaurus_Hard Dentine 0044.hys</t>
  </si>
  <si>
    <t>Hadrosaurus_Hard Dentine 0045.hys</t>
  </si>
  <si>
    <t>Hadrosaurus_Hard Dentine 0046.hys</t>
  </si>
  <si>
    <t>Hadrosaurus_Hard Dentine 0047.hys</t>
  </si>
  <si>
    <t>Hadrosaurus_Hard Dentine 0048.hys</t>
  </si>
  <si>
    <t>Hadrosaurus_Hard Dentine 0049.hys</t>
  </si>
  <si>
    <t>Hadrosaurus_Hard Dentine 0050.hys</t>
  </si>
  <si>
    <t>Hadrosaurus_Hard Dentine 0051.hys</t>
  </si>
  <si>
    <t>Hadrosaurus_Hard Dentine 0052.hys</t>
  </si>
  <si>
    <t>Hadrosaurus_Hard Dentine 0053.hys</t>
  </si>
  <si>
    <t>Hadrosaurus_Hard Dentine 0054.hys</t>
  </si>
  <si>
    <t>Hadrosaurus_Hard Dentine 0055.hys</t>
  </si>
  <si>
    <t>Hadrosaurus_Hard Dentine 0056.hys</t>
  </si>
  <si>
    <t>Hadrosaurus_Hard Dentine 0057.hys</t>
  </si>
  <si>
    <t>Hadrosaurus_Hard Dentine 0058.hys</t>
  </si>
  <si>
    <t>Hadrosaurus_Hard Dentine 0059.hys</t>
  </si>
  <si>
    <t>Hadrosaurus_Hard Dentine 0060.hys</t>
  </si>
  <si>
    <t>Hadrosaurus_Hard Dentine 0061.hys</t>
  </si>
  <si>
    <t>Hadrosaurus_Hard Dentine 0062.hys</t>
  </si>
  <si>
    <t>Hadrosaurus_Hard Dentine 0063.hys</t>
  </si>
  <si>
    <t>Hadrosaurus_Hard Dentine 0064.hys</t>
  </si>
  <si>
    <t>Hadrosaurus_Hard Dentine 0065.hys</t>
  </si>
  <si>
    <t>Hadrosaurus_Hard Dentine 0066.hys</t>
  </si>
  <si>
    <t>Hadrosaurus_Hard Dentine 0067.hys</t>
  </si>
  <si>
    <t>Hadrosaurus_Hard Dentine 0068.hys</t>
  </si>
  <si>
    <t>Hadrosaurus_Hard Dentine 0069.hys</t>
  </si>
  <si>
    <t>Hadrosaurus_Hard Dentine 0070.hys</t>
  </si>
  <si>
    <t>Hadrosaurus_Hard Dentine 0071.hys</t>
  </si>
  <si>
    <t>Hadrosaurus_Hard Dentine 0072.hys</t>
  </si>
  <si>
    <t>Number of Data Points = 50</t>
    <phoneticPr fontId="1" type="noConversion"/>
  </si>
  <si>
    <t>Number of Data Points = 80</t>
  </si>
  <si>
    <t>Hadrosaurus_Hard Dentine 0000.hys</t>
  </si>
  <si>
    <t>Hadrosaurus_Hard Dentine 0001.hys</t>
  </si>
  <si>
    <t>Hadrosaurus_Hard Dentine 0002.hys</t>
  </si>
  <si>
    <t>Hadrosaurus_Hard Dentine 0003.hys</t>
  </si>
  <si>
    <t>Hadrosaurus_Hard Dentine 0004.hys</t>
  </si>
  <si>
    <t>Hadrosaurus_Hard Dentine 0005.hys</t>
  </si>
  <si>
    <t>Hadrosaurus_Hard Dentine 0006.hys</t>
  </si>
  <si>
    <t>Hadrosaurus_Hard Dentine 0007.hys</t>
  </si>
  <si>
    <t>Hadrosaurus_Hard Dentine 0008.hys</t>
  </si>
  <si>
    <t>Hadrosaurus_Hard Dentine 0009.hys</t>
  </si>
  <si>
    <t>Hadrosaurus_Hard Dentine 0010.hys</t>
  </si>
  <si>
    <t>Hadrosaurus_Hard Dentine 0011.hys</t>
  </si>
  <si>
    <t>Hadrosaurus_Hard Dentine 0012.hys</t>
  </si>
  <si>
    <t>Hadrosaurus_Hard Dentine 0013.hys</t>
  </si>
  <si>
    <t>Hadrosaurus_Hard Dentine 0014.hys</t>
  </si>
  <si>
    <t>Hadrosaurus_Hard Dentine 0015.hys</t>
  </si>
  <si>
    <t>Hadrosaurus_Hard Dentine 0016.hys</t>
  </si>
  <si>
    <t>Hadrosaurus_Hard Dentine 0017.hys</t>
  </si>
  <si>
    <t>Hadrosaurus_Hard Dentine 0018.hys</t>
  </si>
  <si>
    <t>Hadrosaurus_Hard Dentine 0019.hys</t>
  </si>
  <si>
    <t>Hadrosaurus_Hard Dentine 0020.hys</t>
  </si>
  <si>
    <t>Hadrosaurus_Hard Dentine 0021.hys</t>
  </si>
  <si>
    <t>Hadrosaurus_Hard Dentine 0022.hys</t>
  </si>
  <si>
    <t>Number of Data Points = 79</t>
  </si>
  <si>
    <t>Avg Mod</t>
  </si>
  <si>
    <t>Avg Hard</t>
  </si>
  <si>
    <t xml:space="preserve">       </t>
  </si>
  <si>
    <t>Std Mod</t>
  </si>
  <si>
    <t>Std Hard</t>
  </si>
  <si>
    <t>File</t>
  </si>
  <si>
    <t>hc(nm)</t>
  </si>
  <si>
    <t>Pmax(_N)</t>
  </si>
  <si>
    <t>S(_N/nm)</t>
  </si>
  <si>
    <t>A(nm^2)</t>
  </si>
  <si>
    <t>hmax(nm)</t>
  </si>
  <si>
    <t>heff(nm)</t>
  </si>
  <si>
    <t>Er(GPa)</t>
  </si>
  <si>
    <t>H(GPa)</t>
  </si>
  <si>
    <t>A</t>
  </si>
  <si>
    <t>hf(nm)</t>
  </si>
  <si>
    <t>m</t>
  </si>
  <si>
    <t>X(mm)</t>
  </si>
  <si>
    <t>Y(mm)</t>
  </si>
  <si>
    <t>Drift Correction (nm/s)</t>
  </si>
  <si>
    <t>Hadrosaurus_Enamel 0000.hys</t>
  </si>
  <si>
    <t>Hadrosaurus_Enamel 0001.hys</t>
  </si>
  <si>
    <t>Hadrosaurus_Enamel 0002.hys</t>
  </si>
  <si>
    <t>Hadrosaurus_Enamel 0003.hys</t>
  </si>
  <si>
    <t>Hadrosaurus_Enamel 0004.hys</t>
  </si>
  <si>
    <t>Hadrosaurus_Enamel 0005.hys</t>
  </si>
  <si>
    <t>Hadrosaurus_Enamel 0006.hys</t>
  </si>
  <si>
    <t>Hadrosaurus_Enamel 0007.hys</t>
  </si>
  <si>
    <t>Hadrosaurus_Enamel 0008.hys</t>
  </si>
  <si>
    <t>Hadrosaurus_Enamel 0009.hys</t>
  </si>
  <si>
    <t>Hadrosaurus_Enamel 0010.hys</t>
  </si>
  <si>
    <t>Hadrosaurus_Enamel 0011.hys</t>
  </si>
  <si>
    <t>Hadrosaurus_Enamel 0012.hys</t>
  </si>
  <si>
    <t>Hadrosaurus_Enamel 0013.hys</t>
  </si>
  <si>
    <t>Hadrosaurus_Enamel 0014.hys</t>
  </si>
  <si>
    <t>Hadrosaurus_Enamel 0015.hys</t>
  </si>
  <si>
    <t>Hadrosaurus_Enamel 0016.hys</t>
  </si>
  <si>
    <t>Hadrosaurus_Enamel 0017.hys</t>
  </si>
  <si>
    <t>Hadrosaurus_Enamel 0018.hys</t>
  </si>
  <si>
    <t>Hadrosaurus_Enamel 0019.hys</t>
  </si>
  <si>
    <t>Hadrosaurus_Enamel 0020.hys</t>
  </si>
  <si>
    <t>Hadrosaurus_Enamel 0021.hys</t>
  </si>
  <si>
    <t>Hadrosaurus_Enamel 0022.hys</t>
  </si>
  <si>
    <t>Hadrosaurus_Enamel 0023.hys</t>
  </si>
  <si>
    <t>Hadrosaurus_Enamel 0024.hys</t>
  </si>
  <si>
    <t>Hadrosaurus_Enamel 0025.hys</t>
  </si>
  <si>
    <t>Hadrosaurus_Enamel 0026.hys</t>
  </si>
  <si>
    <t>Hadrosaurus_Enamel 0027.hys</t>
  </si>
  <si>
    <t>Hadrosaurus_Enamel 0028.hys</t>
  </si>
  <si>
    <t>Hadrosaurus_Enamel 0029.hys</t>
  </si>
  <si>
    <t>Hadrosaurus_Enamel 0030.hys</t>
  </si>
  <si>
    <t>Hadrosaurus_Enamel 0031.hys</t>
  </si>
  <si>
    <t>Hadrosaurus_Enamel 0032.hys</t>
  </si>
  <si>
    <t>Hadrosaurus_Enamel 0033.hys</t>
  </si>
  <si>
    <t>Hadrosaurus_Enamel 0034.hys</t>
  </si>
  <si>
    <t>Hadrosaurus_Enamel 0035.hys</t>
  </si>
  <si>
    <t>Hadrosaurus_Enamel 0036.hys</t>
  </si>
  <si>
    <t>Hadrosaurus_Enamel 0037.hys</t>
  </si>
  <si>
    <t>Hadrosaurus_Enamel 0038.hys</t>
  </si>
  <si>
    <t>Hadrosaurus_Enamel 0039.hys</t>
  </si>
  <si>
    <t>Hadrosaurus_Enamel 0040.hys</t>
  </si>
  <si>
    <t>Hadrosaurus_Enamel 0041.hys</t>
  </si>
  <si>
    <t>Hadrosaurus_Enamel 0042.hys</t>
  </si>
  <si>
    <t>Hadrosaurus_Enamel 0043.hys</t>
  </si>
  <si>
    <t>Hadrosaurus_Enamel 0044.hys</t>
  </si>
  <si>
    <t>Hadrosaurus_Enamel 0045.hys</t>
  </si>
  <si>
    <t>Hadrosaurus_Enamel 0046.hys</t>
  </si>
  <si>
    <t>Hadrosaurus_Enamel 0047.hys</t>
  </si>
  <si>
    <t>Hadrosaurus_Enamel 0048.hys</t>
  </si>
  <si>
    <t>Hadrosaurus_Enamel 0049.hys</t>
  </si>
</sst>
</file>

<file path=xl/styles.xml><?xml version="1.0" encoding="utf-8"?>
<styleSheet xmlns="http://schemas.openxmlformats.org/spreadsheetml/2006/main">
  <fonts count="2"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10" Type="http://schemas.openxmlformats.org/officeDocument/2006/relationships/styles" Target="styles.xml"/><Relationship Id="rId5" Type="http://schemas.openxmlformats.org/officeDocument/2006/relationships/worksheet" Target="worksheets/sheet5.xml"/><Relationship Id="rId7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9" Type="http://schemas.openxmlformats.org/officeDocument/2006/relationships/theme" Target="theme/theme1.xml"/><Relationship Id="rId3" Type="http://schemas.openxmlformats.org/officeDocument/2006/relationships/worksheet" Target="worksheets/sheet3.xml"/><Relationship Id="rId6" Type="http://schemas.openxmlformats.org/officeDocument/2006/relationships/worksheet" Target="worksheets/sheet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layout>
        <c:manualLayout>
          <c:xMode val="edge"/>
          <c:yMode val="edge"/>
          <c:x val="0.111854111986002"/>
          <c:y val="0.0277777777777778"/>
        </c:manualLayout>
      </c:layout>
    </c:title>
    <c:plotArea>
      <c:layout/>
      <c:scatterChart>
        <c:scatterStyle val="lineMarker"/>
        <c:ser>
          <c:idx val="0"/>
          <c:order val="0"/>
          <c:tx>
            <c:strRef>
              <c:f>'[2]Along scratc'!$A$45</c:f>
              <c:strCache>
                <c:ptCount val="1"/>
                <c:pt idx="0">
                  <c:v>along-scratch_bottom-third 0000 LC.hys</c:v>
                </c:pt>
              </c:strCache>
            </c:strRef>
          </c:tx>
          <c:spPr>
            <a:ln w="28575">
              <a:noFill/>
            </a:ln>
          </c:spPr>
          <c:xVal>
            <c:numRef>
              <c:f>'[2]Along scratc'!$P$45:$P$59</c:f>
              <c:numCache>
                <c:formatCode>General</c:formatCode>
                <c:ptCount val="15"/>
                <c:pt idx="0">
                  <c:v>2.242001000000002</c:v>
                </c:pt>
                <c:pt idx="1">
                  <c:v>2.262001000000012</c:v>
                </c:pt>
                <c:pt idx="2">
                  <c:v>2.28250100000001</c:v>
                </c:pt>
                <c:pt idx="3">
                  <c:v>2.302001000000004</c:v>
                </c:pt>
                <c:pt idx="4">
                  <c:v>2.322001</c:v>
                </c:pt>
                <c:pt idx="5">
                  <c:v>2.34200100000001</c:v>
                </c:pt>
                <c:pt idx="6">
                  <c:v>2.362001000000006</c:v>
                </c:pt>
                <c:pt idx="7">
                  <c:v>2.382001000000002</c:v>
                </c:pt>
                <c:pt idx="8">
                  <c:v>2.402001000000013</c:v>
                </c:pt>
                <c:pt idx="9">
                  <c:v>2.422001000000009</c:v>
                </c:pt>
                <c:pt idx="10">
                  <c:v>2.442001000000005</c:v>
                </c:pt>
                <c:pt idx="11">
                  <c:v>2.462001000000001</c:v>
                </c:pt>
                <c:pt idx="12">
                  <c:v>2.482501000000013</c:v>
                </c:pt>
                <c:pt idx="13">
                  <c:v>2.502001000000007</c:v>
                </c:pt>
                <c:pt idx="14">
                  <c:v>2.522001000000003</c:v>
                </c:pt>
              </c:numCache>
            </c:numRef>
          </c:xVal>
          <c:yVal>
            <c:numRef>
              <c:f>'[2]Along scratc'!$I$45:$I$59</c:f>
              <c:numCache>
                <c:formatCode>General</c:formatCode>
                <c:ptCount val="15"/>
                <c:pt idx="0">
                  <c:v>0.394119</c:v>
                </c:pt>
                <c:pt idx="1">
                  <c:v>0.682269</c:v>
                </c:pt>
                <c:pt idx="2">
                  <c:v>0.572573</c:v>
                </c:pt>
                <c:pt idx="3">
                  <c:v>0.151728</c:v>
                </c:pt>
                <c:pt idx="4">
                  <c:v>0.057555</c:v>
                </c:pt>
                <c:pt idx="5">
                  <c:v>0.205976</c:v>
                </c:pt>
                <c:pt idx="6">
                  <c:v>0.527906</c:v>
                </c:pt>
                <c:pt idx="7">
                  <c:v>0.417124</c:v>
                </c:pt>
                <c:pt idx="8">
                  <c:v>0.313294</c:v>
                </c:pt>
                <c:pt idx="9">
                  <c:v>1.119005</c:v>
                </c:pt>
                <c:pt idx="10">
                  <c:v>0.929285</c:v>
                </c:pt>
                <c:pt idx="11">
                  <c:v>0.330293</c:v>
                </c:pt>
                <c:pt idx="12">
                  <c:v>0.724339</c:v>
                </c:pt>
                <c:pt idx="13">
                  <c:v>0.593886</c:v>
                </c:pt>
                <c:pt idx="14">
                  <c:v>0.288512</c:v>
                </c:pt>
              </c:numCache>
            </c:numRef>
          </c:yVal>
        </c:ser>
        <c:axId val="596773880"/>
        <c:axId val="596776984"/>
      </c:scatterChart>
      <c:valAx>
        <c:axId val="596773880"/>
        <c:scaling>
          <c:orientation val="minMax"/>
        </c:scaling>
        <c:axPos val="b"/>
        <c:numFmt formatCode="General" sourceLinked="1"/>
        <c:tickLblPos val="nextTo"/>
        <c:crossAx val="596776984"/>
        <c:crosses val="autoZero"/>
        <c:crossBetween val="midCat"/>
      </c:valAx>
      <c:valAx>
        <c:axId val="596776984"/>
        <c:scaling>
          <c:orientation val="minMax"/>
        </c:scaling>
        <c:axPos val="l"/>
        <c:majorGridlines/>
        <c:numFmt formatCode="General" sourceLinked="1"/>
        <c:tickLblPos val="nextTo"/>
        <c:crossAx val="596773880"/>
        <c:crosses val="autoZero"/>
        <c:crossBetween val="midCat"/>
      </c:valAx>
    </c:plotArea>
    <c:plotVisOnly val="1"/>
    <c:dispBlanksAs val="gap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layout>
        <c:manualLayout>
          <c:xMode val="edge"/>
          <c:yMode val="edge"/>
          <c:x val="0.111854111986002"/>
          <c:y val="0.0277777777777778"/>
        </c:manualLayout>
      </c:layout>
    </c:title>
    <c:plotArea>
      <c:layout/>
      <c:scatterChart>
        <c:scatterStyle val="lineMarker"/>
        <c:ser>
          <c:idx val="0"/>
          <c:order val="0"/>
          <c:tx>
            <c:strRef>
              <c:f>'[2]Along scratc'!$A$60</c:f>
              <c:strCache>
                <c:ptCount val="1"/>
                <c:pt idx="0">
                  <c:v>along-scratch_near-center 0000 LC.hys</c:v>
                </c:pt>
              </c:strCache>
            </c:strRef>
          </c:tx>
          <c:spPr>
            <a:ln w="28575">
              <a:noFill/>
            </a:ln>
          </c:spPr>
          <c:xVal>
            <c:numRef>
              <c:f>'[2]Along scratc'!$P$60:$P$74</c:f>
              <c:numCache>
                <c:formatCode>General</c:formatCode>
                <c:ptCount val="15"/>
                <c:pt idx="0">
                  <c:v>4.712501000000003</c:v>
                </c:pt>
                <c:pt idx="1">
                  <c:v>4.732501000000013</c:v>
                </c:pt>
                <c:pt idx="2">
                  <c:v>4.753001000000012</c:v>
                </c:pt>
                <c:pt idx="3">
                  <c:v>4.772501000000005</c:v>
                </c:pt>
                <c:pt idx="4">
                  <c:v>4.793001000000004</c:v>
                </c:pt>
                <c:pt idx="5">
                  <c:v>4.812501000000012</c:v>
                </c:pt>
                <c:pt idx="6">
                  <c:v>4.83300100000001</c:v>
                </c:pt>
                <c:pt idx="7">
                  <c:v>4.852501000000004</c:v>
                </c:pt>
                <c:pt idx="8">
                  <c:v>4.872501</c:v>
                </c:pt>
                <c:pt idx="9">
                  <c:v>4.89250100000001</c:v>
                </c:pt>
                <c:pt idx="10">
                  <c:v>4.913001000000008</c:v>
                </c:pt>
                <c:pt idx="11">
                  <c:v>4.933001000000004</c:v>
                </c:pt>
                <c:pt idx="12">
                  <c:v>4.952501000000012</c:v>
                </c:pt>
                <c:pt idx="13">
                  <c:v>4.972501000000008</c:v>
                </c:pt>
                <c:pt idx="14">
                  <c:v>4.992501000000004</c:v>
                </c:pt>
              </c:numCache>
            </c:numRef>
          </c:xVal>
          <c:yVal>
            <c:numRef>
              <c:f>'[2]Along scratc'!$I$60:$I$74</c:f>
              <c:numCache>
                <c:formatCode>General</c:formatCode>
                <c:ptCount val="15"/>
                <c:pt idx="0">
                  <c:v>0.180346</c:v>
                </c:pt>
                <c:pt idx="1">
                  <c:v>0.184162</c:v>
                </c:pt>
                <c:pt idx="2">
                  <c:v>0.8394</c:v>
                </c:pt>
                <c:pt idx="3">
                  <c:v>0.411889</c:v>
                </c:pt>
                <c:pt idx="4">
                  <c:v>0.380828</c:v>
                </c:pt>
                <c:pt idx="5">
                  <c:v>0.708425</c:v>
                </c:pt>
                <c:pt idx="6">
                  <c:v>0.40245</c:v>
                </c:pt>
                <c:pt idx="7">
                  <c:v>1.075988</c:v>
                </c:pt>
                <c:pt idx="8">
                  <c:v>0.381137</c:v>
                </c:pt>
                <c:pt idx="9">
                  <c:v>0.157956</c:v>
                </c:pt>
                <c:pt idx="10">
                  <c:v>0.429146</c:v>
                </c:pt>
                <c:pt idx="11">
                  <c:v>0.454545</c:v>
                </c:pt>
                <c:pt idx="12">
                  <c:v>2.426602</c:v>
                </c:pt>
                <c:pt idx="13">
                  <c:v>0.534265</c:v>
                </c:pt>
                <c:pt idx="14">
                  <c:v>0.350095</c:v>
                </c:pt>
              </c:numCache>
            </c:numRef>
          </c:yVal>
        </c:ser>
        <c:axId val="596806872"/>
        <c:axId val="596809976"/>
      </c:scatterChart>
      <c:valAx>
        <c:axId val="596806872"/>
        <c:scaling>
          <c:orientation val="minMax"/>
        </c:scaling>
        <c:axPos val="b"/>
        <c:numFmt formatCode="General" sourceLinked="1"/>
        <c:tickLblPos val="nextTo"/>
        <c:crossAx val="596809976"/>
        <c:crosses val="autoZero"/>
        <c:crossBetween val="midCat"/>
      </c:valAx>
      <c:valAx>
        <c:axId val="596809976"/>
        <c:scaling>
          <c:orientation val="minMax"/>
        </c:scaling>
        <c:axPos val="l"/>
        <c:majorGridlines/>
        <c:numFmt formatCode="General" sourceLinked="1"/>
        <c:tickLblPos val="nextTo"/>
        <c:crossAx val="596806872"/>
        <c:crosses val="autoZero"/>
        <c:crossBetween val="midCat"/>
      </c:valAx>
    </c:plotArea>
    <c:plotVisOnly val="1"/>
    <c:dispBlanksAs val="gap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81</xdr:row>
      <xdr:rowOff>76200</xdr:rowOff>
    </xdr:from>
    <xdr:to>
      <xdr:col>32</xdr:col>
      <xdr:colOff>304800</xdr:colOff>
      <xdr:row>95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19050</xdr:colOff>
      <xdr:row>97</xdr:row>
      <xdr:rowOff>0</xdr:rowOff>
    </xdr:from>
    <xdr:to>
      <xdr:col>32</xdr:col>
      <xdr:colOff>323850</xdr:colOff>
      <xdr:row>111</xdr:row>
      <xdr:rowOff>76200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sktop%205:17:12%20folder%202/Desktop%20folder%202012/Desktop%20folder%206/My%20folders/Material%20property%20Results/Hadrosaurfolder%206/ConversionTrimm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cuments/Attachments/indent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ementum"/>
      <sheetName val="Enamel"/>
      <sheetName val="Hard Dentine"/>
      <sheetName val="Infilled Dentine"/>
      <sheetName val="Normal Dentine"/>
      <sheetName val="Star Top"/>
      <sheetName val="Converted Matrix"/>
      <sheetName val="Converted Mod"/>
      <sheetName val="Compiled Data"/>
    </sheetNames>
    <sheetDataSet>
      <sheetData sheetId="0" refreshError="1"/>
      <sheetData sheetId="1" refreshError="1"/>
      <sheetData sheetId="2" refreshError="1"/>
      <sheetData sheetId="3">
        <row r="3">
          <cell r="I3" t="str">
            <v>H(GPa)</v>
          </cell>
        </row>
        <row r="4">
          <cell r="I4">
            <v>1.351461</v>
          </cell>
        </row>
        <row r="5">
          <cell r="I5">
            <v>1.3066180000000001</v>
          </cell>
        </row>
        <row r="6">
          <cell r="I6">
            <v>1.767414</v>
          </cell>
        </row>
        <row r="7">
          <cell r="I7">
            <v>2.2192099999999999</v>
          </cell>
        </row>
        <row r="8">
          <cell r="I8">
            <v>2.4491619999999998</v>
          </cell>
        </row>
        <row r="9">
          <cell r="I9">
            <v>2.1419320000000002</v>
          </cell>
        </row>
        <row r="10">
          <cell r="I10">
            <v>1.5263249999999999</v>
          </cell>
        </row>
        <row r="11">
          <cell r="I11">
            <v>2.325094</v>
          </cell>
        </row>
        <row r="12">
          <cell r="I12">
            <v>2.427003</v>
          </cell>
        </row>
        <row r="13">
          <cell r="I13">
            <v>1.330778</v>
          </cell>
        </row>
        <row r="14">
          <cell r="I14">
            <v>1.650037</v>
          </cell>
        </row>
        <row r="15">
          <cell r="I15">
            <v>0.93645999999999996</v>
          </cell>
        </row>
        <row r="16">
          <cell r="I16">
            <v>1.536643</v>
          </cell>
        </row>
        <row r="18">
          <cell r="I18">
            <v>2.7513589999999999</v>
          </cell>
        </row>
        <row r="19">
          <cell r="I19">
            <v>2.7365840000000001</v>
          </cell>
        </row>
        <row r="20">
          <cell r="I20">
            <v>3.0757989999999999</v>
          </cell>
        </row>
        <row r="21">
          <cell r="I21">
            <v>2.131643</v>
          </cell>
        </row>
        <row r="22">
          <cell r="I22">
            <v>1.5462</v>
          </cell>
        </row>
        <row r="23">
          <cell r="I23">
            <v>1.73017</v>
          </cell>
        </row>
        <row r="24">
          <cell r="I24">
            <v>0.99248899999999995</v>
          </cell>
        </row>
        <row r="25">
          <cell r="I25">
            <v>1.1239380000000001</v>
          </cell>
        </row>
        <row r="26">
          <cell r="I26">
            <v>1.198305</v>
          </cell>
        </row>
        <row r="27">
          <cell r="I27">
            <v>2.4777309999999999</v>
          </cell>
        </row>
        <row r="30">
          <cell r="I30">
            <v>1.8382559999999999</v>
          </cell>
        </row>
        <row r="31">
          <cell r="I31">
            <v>1.801447</v>
          </cell>
        </row>
        <row r="32">
          <cell r="I32">
            <v>1.250003</v>
          </cell>
        </row>
        <row r="33">
          <cell r="I33">
            <v>2.0997849999999998</v>
          </cell>
        </row>
        <row r="34">
          <cell r="I34">
            <v>2.7088299999999998</v>
          </cell>
        </row>
        <row r="35">
          <cell r="I35">
            <v>1.7577970000000001</v>
          </cell>
        </row>
        <row r="36">
          <cell r="I36">
            <v>2.0453839999999999</v>
          </cell>
        </row>
        <row r="37">
          <cell r="I37">
            <v>3.0924550000000002</v>
          </cell>
        </row>
        <row r="38">
          <cell r="I38">
            <v>0.90514899999999998</v>
          </cell>
        </row>
        <row r="39">
          <cell r="I39">
            <v>2.4691550000000002</v>
          </cell>
        </row>
        <row r="40">
          <cell r="I40">
            <v>2.1683129999999999</v>
          </cell>
        </row>
        <row r="41">
          <cell r="I41">
            <v>1.4836389999999999</v>
          </cell>
        </row>
        <row r="42">
          <cell r="I42">
            <v>1.763212</v>
          </cell>
        </row>
        <row r="43">
          <cell r="I43">
            <v>1.8555010000000001</v>
          </cell>
        </row>
        <row r="44">
          <cell r="I44">
            <v>1.791744</v>
          </cell>
        </row>
        <row r="45">
          <cell r="I45">
            <v>2.1880929999999998</v>
          </cell>
        </row>
        <row r="46">
          <cell r="I46">
            <v>2.6696559999999998</v>
          </cell>
        </row>
        <row r="47">
          <cell r="I47">
            <v>3.2771050000000002</v>
          </cell>
        </row>
        <row r="48">
          <cell r="I48">
            <v>1.158633</v>
          </cell>
        </row>
        <row r="49">
          <cell r="I49">
            <v>3.172704</v>
          </cell>
        </row>
        <row r="50">
          <cell r="I50">
            <v>2.2596340000000001</v>
          </cell>
        </row>
        <row r="51">
          <cell r="I51">
            <v>1.8499129999999999</v>
          </cell>
        </row>
        <row r="52">
          <cell r="I52">
            <v>1.951497</v>
          </cell>
        </row>
        <row r="53">
          <cell r="I53">
            <v>1.1648240000000001</v>
          </cell>
        </row>
        <row r="54">
          <cell r="I54">
            <v>2.6011980000000001</v>
          </cell>
        </row>
        <row r="55">
          <cell r="I55">
            <v>2.388598</v>
          </cell>
        </row>
        <row r="56">
          <cell r="I56">
            <v>2.7802479999999998</v>
          </cell>
        </row>
        <row r="59">
          <cell r="I59">
            <v>2.4735339999999999</v>
          </cell>
        </row>
        <row r="60">
          <cell r="I60">
            <v>1.5871059999999999</v>
          </cell>
        </row>
        <row r="61">
          <cell r="I61">
            <v>2.065515</v>
          </cell>
        </row>
        <row r="62">
          <cell r="I62">
            <v>1.6603030000000001</v>
          </cell>
        </row>
        <row r="63">
          <cell r="I63">
            <v>1.807704</v>
          </cell>
        </row>
        <row r="64">
          <cell r="I64">
            <v>1.7306569999999999</v>
          </cell>
        </row>
        <row r="65">
          <cell r="I65">
            <v>1.3592120000000001</v>
          </cell>
        </row>
        <row r="66">
          <cell r="I66">
            <v>3.1743350000000001</v>
          </cell>
        </row>
        <row r="68">
          <cell r="I68">
            <v>2.5460479999999999</v>
          </cell>
        </row>
        <row r="69">
          <cell r="I69">
            <v>2.1600220000000001</v>
          </cell>
        </row>
        <row r="70">
          <cell r="I70">
            <v>1.935012</v>
          </cell>
        </row>
        <row r="71">
          <cell r="I71">
            <v>1.4046559999999999</v>
          </cell>
        </row>
        <row r="72">
          <cell r="I72">
            <v>1.4861139999999999</v>
          </cell>
        </row>
        <row r="73">
          <cell r="I73">
            <v>1.1266929999999999</v>
          </cell>
        </row>
        <row r="74">
          <cell r="I74">
            <v>1.043871</v>
          </cell>
        </row>
        <row r="75">
          <cell r="I75">
            <v>2.224844</v>
          </cell>
        </row>
        <row r="78">
          <cell r="I78">
            <v>2.6473930000000001</v>
          </cell>
        </row>
        <row r="79">
          <cell r="I79">
            <v>2.4512320000000001</v>
          </cell>
        </row>
        <row r="80">
          <cell r="I80">
            <v>2.8801489999999998</v>
          </cell>
        </row>
        <row r="81">
          <cell r="I81">
            <v>1.1214299999999999</v>
          </cell>
        </row>
        <row r="82">
          <cell r="I82">
            <v>0.70203599999999999</v>
          </cell>
        </row>
        <row r="83">
          <cell r="I83">
            <v>1.4427319999999999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alues-Y-lowest_in-Y-lowest"/>
      <sheetName val="values-cementum_bottom-cementum"/>
      <sheetName val="values-FQ_recal"/>
      <sheetName val="values-FQtest1"/>
      <sheetName val="values-along-scratch_top-enamel"/>
      <sheetName val="values-along-scratch_near-cente"/>
      <sheetName val="values-along-scratch_crossing-Y"/>
      <sheetName val="values-along-scratch_bottom-thi"/>
      <sheetName val="Along scrat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">
          <cell r="I4" t="str">
            <v>H(GPa)</v>
          </cell>
        </row>
        <row r="5">
          <cell r="I5">
            <v>0.27067099999999999</v>
          </cell>
        </row>
        <row r="6">
          <cell r="I6">
            <v>0.27251799999999998</v>
          </cell>
        </row>
        <row r="7">
          <cell r="I7">
            <v>0.27692800000000001</v>
          </cell>
        </row>
        <row r="8">
          <cell r="I8">
            <v>0.27015899999999998</v>
          </cell>
        </row>
        <row r="9">
          <cell r="I9">
            <v>0.28819</v>
          </cell>
        </row>
        <row r="10">
          <cell r="I10">
            <v>0.27515899999999999</v>
          </cell>
        </row>
        <row r="11">
          <cell r="I11">
            <v>0.26640599999999998</v>
          </cell>
        </row>
        <row r="12">
          <cell r="I12">
            <v>0.30391099999999999</v>
          </cell>
        </row>
        <row r="13">
          <cell r="I13">
            <v>0.11507000000000001</v>
          </cell>
        </row>
        <row r="14">
          <cell r="I14">
            <v>0.508525</v>
          </cell>
        </row>
        <row r="15">
          <cell r="I15">
            <v>6.2023619999999999</v>
          </cell>
          <cell r="W15">
            <v>2.0000000000000002E-5</v>
          </cell>
        </row>
        <row r="16">
          <cell r="I16">
            <v>4.0242930000000001</v>
          </cell>
          <cell r="W16">
            <v>2.0000000000000002E-5</v>
          </cell>
        </row>
        <row r="17">
          <cell r="I17">
            <v>2.152914</v>
          </cell>
          <cell r="W17">
            <v>2.0000000000000002E-5</v>
          </cell>
        </row>
        <row r="18">
          <cell r="I18">
            <v>3.7370890000000001</v>
          </cell>
          <cell r="W18">
            <v>2.0000000000000002E-5</v>
          </cell>
        </row>
        <row r="19">
          <cell r="I19">
            <v>4.0555469999999998</v>
          </cell>
          <cell r="W19">
            <v>2.0000000000000002E-5</v>
          </cell>
        </row>
        <row r="20">
          <cell r="I20">
            <v>2.9207109999999998</v>
          </cell>
          <cell r="W20">
            <v>2.0000000000000002E-5</v>
          </cell>
        </row>
        <row r="21">
          <cell r="I21">
            <v>2.3874689999999998</v>
          </cell>
          <cell r="W21">
            <v>2.0000000000000002E-5</v>
          </cell>
        </row>
        <row r="22">
          <cell r="I22">
            <v>5.1053319999999998</v>
          </cell>
          <cell r="W22">
            <v>2.0000000000000002E-5</v>
          </cell>
        </row>
        <row r="23">
          <cell r="I23">
            <v>4.5158820000000004</v>
          </cell>
          <cell r="W23">
            <v>2.0000000000000002E-5</v>
          </cell>
        </row>
        <row r="24">
          <cell r="I24">
            <v>3.6684580000000002</v>
          </cell>
          <cell r="W24">
            <v>2.0000000000000002E-5</v>
          </cell>
        </row>
        <row r="25">
          <cell r="I25">
            <v>5.3950610000000001</v>
          </cell>
          <cell r="W25">
            <v>2.0000000000000002E-5</v>
          </cell>
        </row>
        <row r="26">
          <cell r="I26">
            <v>5.982272</v>
          </cell>
          <cell r="W26">
            <v>2.0000000000000002E-5</v>
          </cell>
        </row>
        <row r="27">
          <cell r="I27">
            <v>5.5847720000000001</v>
          </cell>
          <cell r="W27">
            <v>2.0000000000000002E-5</v>
          </cell>
        </row>
        <row r="28">
          <cell r="I28">
            <v>3.6826400000000001</v>
          </cell>
          <cell r="W28">
            <v>2.0000000000000002E-5</v>
          </cell>
        </row>
        <row r="29">
          <cell r="I29">
            <v>2.9290050000000001</v>
          </cell>
          <cell r="W29">
            <v>2.0000000000000002E-5</v>
          </cell>
        </row>
        <row r="30">
          <cell r="I30">
            <v>3.1366000000000001</v>
          </cell>
          <cell r="W30">
            <v>2.0000000000000002E-5</v>
          </cell>
        </row>
        <row r="31">
          <cell r="I31">
            <v>3.2971659999999998</v>
          </cell>
          <cell r="W31">
            <v>2.0000000000000002E-5</v>
          </cell>
        </row>
        <row r="32">
          <cell r="I32">
            <v>3.9353340000000001</v>
          </cell>
          <cell r="W32">
            <v>2.0000000000000002E-5</v>
          </cell>
        </row>
        <row r="33">
          <cell r="I33">
            <v>4.2913550000000003</v>
          </cell>
          <cell r="W33">
            <v>2.0000000000000002E-5</v>
          </cell>
        </row>
        <row r="34">
          <cell r="I34">
            <v>5.8653979999999999</v>
          </cell>
          <cell r="W34">
            <v>2.0000000000000002E-5</v>
          </cell>
        </row>
        <row r="35">
          <cell r="I35">
            <v>6.1922730000000001</v>
          </cell>
          <cell r="W35">
            <v>2.0000000000000002E-5</v>
          </cell>
        </row>
        <row r="36">
          <cell r="I36">
            <v>5.7823320000000002</v>
          </cell>
          <cell r="W36">
            <v>2.0000000000000002E-5</v>
          </cell>
        </row>
        <row r="37">
          <cell r="I37">
            <v>4.7241220000000004</v>
          </cell>
          <cell r="W37">
            <v>2.0000000000000002E-5</v>
          </cell>
        </row>
        <row r="38">
          <cell r="I38">
            <v>3.7555689999999999</v>
          </cell>
          <cell r="W38">
            <v>2.0000000000000002E-5</v>
          </cell>
        </row>
        <row r="39">
          <cell r="I39">
            <v>1.2749900000000001</v>
          </cell>
          <cell r="W39">
            <v>2.0000000000000002E-5</v>
          </cell>
        </row>
        <row r="40">
          <cell r="I40">
            <v>1.8592390000000001</v>
          </cell>
          <cell r="W40">
            <v>2.0000000000000002E-5</v>
          </cell>
        </row>
        <row r="41">
          <cell r="I41">
            <v>1.8107279999999999</v>
          </cell>
          <cell r="W41">
            <v>2.0000000000000002E-5</v>
          </cell>
        </row>
        <row r="42">
          <cell r="I42">
            <v>1.2589330000000001</v>
          </cell>
          <cell r="W42">
            <v>2.0000000000000002E-5</v>
          </cell>
        </row>
        <row r="43">
          <cell r="I43">
            <v>1.978901</v>
          </cell>
          <cell r="W43">
            <v>2.0000000000000002E-5</v>
          </cell>
        </row>
        <row r="44">
          <cell r="I44">
            <v>1.8737429999999999</v>
          </cell>
          <cell r="W44">
            <v>2.0000000000000002E-5</v>
          </cell>
        </row>
        <row r="45">
          <cell r="A45" t="str">
            <v>along-scratch_bottom-third 0000 LC.hys</v>
          </cell>
          <cell r="I45">
            <v>0.394119</v>
          </cell>
          <cell r="P45">
            <v>2.2420010000000019</v>
          </cell>
          <cell r="W45">
            <v>9.0000000000000006E-5</v>
          </cell>
        </row>
        <row r="46">
          <cell r="I46">
            <v>0.68226900000000001</v>
          </cell>
          <cell r="P46">
            <v>2.2620010000000121</v>
          </cell>
          <cell r="W46">
            <v>9.0000000000000006E-5</v>
          </cell>
        </row>
        <row r="47">
          <cell r="I47">
            <v>0.572573</v>
          </cell>
          <cell r="P47">
            <v>2.2825010000000105</v>
          </cell>
          <cell r="W47">
            <v>9.0000000000000006E-5</v>
          </cell>
        </row>
        <row r="48">
          <cell r="I48">
            <v>0.151728</v>
          </cell>
          <cell r="P48">
            <v>2.3020010000000042</v>
          </cell>
          <cell r="W48">
            <v>9.0000000000000006E-5</v>
          </cell>
        </row>
        <row r="49">
          <cell r="I49">
            <v>5.7555000000000002E-2</v>
          </cell>
          <cell r="P49">
            <v>2.3220010000000002</v>
          </cell>
          <cell r="W49">
            <v>9.0000000000000006E-5</v>
          </cell>
        </row>
        <row r="50">
          <cell r="I50">
            <v>0.20597599999999999</v>
          </cell>
          <cell r="P50">
            <v>2.3420010000000104</v>
          </cell>
          <cell r="W50">
            <v>9.0000000000000006E-5</v>
          </cell>
        </row>
        <row r="51">
          <cell r="I51">
            <v>0.52790599999999999</v>
          </cell>
          <cell r="P51">
            <v>2.3620010000000065</v>
          </cell>
          <cell r="W51">
            <v>9.0000000000000006E-5</v>
          </cell>
        </row>
        <row r="52">
          <cell r="I52">
            <v>0.41712399999999999</v>
          </cell>
          <cell r="P52">
            <v>2.3820010000000025</v>
          </cell>
          <cell r="W52">
            <v>9.0000000000000006E-5</v>
          </cell>
        </row>
        <row r="53">
          <cell r="I53">
            <v>0.31329400000000002</v>
          </cell>
          <cell r="P53">
            <v>2.4020010000000127</v>
          </cell>
          <cell r="W53">
            <v>9.0000000000000006E-5</v>
          </cell>
        </row>
        <row r="54">
          <cell r="I54">
            <v>1.119005</v>
          </cell>
          <cell r="P54">
            <v>2.4220010000000087</v>
          </cell>
          <cell r="W54">
            <v>9.0000000000000006E-5</v>
          </cell>
        </row>
        <row r="55">
          <cell r="I55">
            <v>0.92928500000000003</v>
          </cell>
          <cell r="P55">
            <v>2.4420010000000048</v>
          </cell>
          <cell r="W55">
            <v>9.0000000000000006E-5</v>
          </cell>
        </row>
        <row r="56">
          <cell r="I56">
            <v>0.330293</v>
          </cell>
          <cell r="P56">
            <v>2.4620010000000008</v>
          </cell>
          <cell r="W56">
            <v>9.0000000000000006E-5</v>
          </cell>
        </row>
        <row r="57">
          <cell r="I57">
            <v>0.72433899999999996</v>
          </cell>
          <cell r="P57">
            <v>2.4825010000000134</v>
          </cell>
          <cell r="W57">
            <v>9.0000000000000006E-5</v>
          </cell>
        </row>
        <row r="58">
          <cell r="I58">
            <v>0.59388600000000002</v>
          </cell>
          <cell r="P58">
            <v>2.502001000000007</v>
          </cell>
          <cell r="W58">
            <v>9.0000000000000006E-5</v>
          </cell>
        </row>
        <row r="59">
          <cell r="I59">
            <v>0.28851199999999999</v>
          </cell>
          <cell r="P59">
            <v>2.522001000000003</v>
          </cell>
          <cell r="W59">
            <v>9.0000000000000006E-5</v>
          </cell>
        </row>
        <row r="60">
          <cell r="A60" t="str">
            <v>along-scratch_near-center 0000 LC.hys</v>
          </cell>
          <cell r="I60">
            <v>0.18034600000000001</v>
          </cell>
          <cell r="P60">
            <v>4.7125010000000032</v>
          </cell>
          <cell r="W60">
            <v>9.0000000000000006E-5</v>
          </cell>
        </row>
        <row r="61">
          <cell r="I61">
            <v>0.18416199999999999</v>
          </cell>
          <cell r="P61">
            <v>4.7325010000000134</v>
          </cell>
          <cell r="W61">
            <v>9.0000000000000006E-5</v>
          </cell>
        </row>
        <row r="62">
          <cell r="I62">
            <v>0.83940000000000003</v>
          </cell>
          <cell r="P62">
            <v>4.7530010000000118</v>
          </cell>
          <cell r="W62">
            <v>9.0000000000000006E-5</v>
          </cell>
        </row>
        <row r="63">
          <cell r="I63">
            <v>0.41188900000000001</v>
          </cell>
          <cell r="P63">
            <v>4.7725010000000054</v>
          </cell>
          <cell r="W63">
            <v>9.0000000000000006E-5</v>
          </cell>
        </row>
        <row r="64">
          <cell r="I64">
            <v>0.380828</v>
          </cell>
          <cell r="P64">
            <v>4.7930010000000038</v>
          </cell>
          <cell r="W64">
            <v>9.0000000000000006E-5</v>
          </cell>
        </row>
        <row r="65">
          <cell r="I65">
            <v>0.70842499999999997</v>
          </cell>
          <cell r="P65">
            <v>4.8125010000000117</v>
          </cell>
          <cell r="W65">
            <v>9.0000000000000006E-5</v>
          </cell>
        </row>
        <row r="66">
          <cell r="I66">
            <v>0.40244999999999997</v>
          </cell>
          <cell r="P66">
            <v>4.8330010000000101</v>
          </cell>
          <cell r="W66">
            <v>9.0000000000000006E-5</v>
          </cell>
        </row>
        <row r="67">
          <cell r="I67">
            <v>1.0759879999999999</v>
          </cell>
          <cell r="P67">
            <v>4.8525010000000037</v>
          </cell>
          <cell r="W67">
            <v>9.0000000000000006E-5</v>
          </cell>
        </row>
        <row r="68">
          <cell r="I68">
            <v>0.381137</v>
          </cell>
          <cell r="P68">
            <v>4.8725009999999997</v>
          </cell>
          <cell r="W68">
            <v>9.0000000000000006E-5</v>
          </cell>
        </row>
        <row r="69">
          <cell r="I69">
            <v>0.15795600000000001</v>
          </cell>
          <cell r="P69">
            <v>4.89250100000001</v>
          </cell>
          <cell r="W69">
            <v>9.0000000000000006E-5</v>
          </cell>
        </row>
        <row r="70">
          <cell r="I70">
            <v>0.42914600000000003</v>
          </cell>
          <cell r="P70">
            <v>4.9130010000000084</v>
          </cell>
          <cell r="W70">
            <v>9.0000000000000006E-5</v>
          </cell>
        </row>
        <row r="71">
          <cell r="I71">
            <v>0.45454499999999998</v>
          </cell>
          <cell r="P71">
            <v>4.9330010000000044</v>
          </cell>
          <cell r="W71">
            <v>9.0000000000000006E-5</v>
          </cell>
        </row>
        <row r="72">
          <cell r="I72">
            <v>2.4266019999999999</v>
          </cell>
          <cell r="P72">
            <v>4.9525010000000123</v>
          </cell>
          <cell r="W72">
            <v>9.0000000000000006E-5</v>
          </cell>
        </row>
        <row r="73">
          <cell r="I73">
            <v>0.53426499999999999</v>
          </cell>
          <cell r="P73">
            <v>4.9725010000000083</v>
          </cell>
          <cell r="W73">
            <v>9.0000000000000006E-5</v>
          </cell>
        </row>
        <row r="74">
          <cell r="I74">
            <v>0.35009499999999999</v>
          </cell>
          <cell r="P74">
            <v>4.9925010000000043</v>
          </cell>
          <cell r="W74">
            <v>9.0000000000000006E-5</v>
          </cell>
        </row>
        <row r="75">
          <cell r="I75">
            <v>1.1346529999999999</v>
          </cell>
          <cell r="W75">
            <v>9.0000000000000006E-5</v>
          </cell>
        </row>
        <row r="76">
          <cell r="I76">
            <v>1.2164649999999999</v>
          </cell>
          <cell r="W76">
            <v>9.0000000000000006E-5</v>
          </cell>
        </row>
        <row r="77">
          <cell r="I77">
            <v>0.66126300000000005</v>
          </cell>
          <cell r="W77">
            <v>9.0000000000000006E-5</v>
          </cell>
        </row>
        <row r="78">
          <cell r="I78">
            <v>2.2562000000000002</v>
          </cell>
          <cell r="W78">
            <v>2.5000000000000001E-5</v>
          </cell>
        </row>
        <row r="79">
          <cell r="I79">
            <v>1.588578</v>
          </cell>
          <cell r="W79">
            <v>2.5000000000000001E-5</v>
          </cell>
        </row>
        <row r="80">
          <cell r="I80">
            <v>2.8674810000000002</v>
          </cell>
          <cell r="W80">
            <v>2.5000000000000001E-5</v>
          </cell>
        </row>
        <row r="81">
          <cell r="I81">
            <v>4.7040480000000002</v>
          </cell>
          <cell r="W81">
            <v>2.5000000000000001E-5</v>
          </cell>
        </row>
        <row r="82">
          <cell r="I82">
            <v>5.945417</v>
          </cell>
          <cell r="W82">
            <v>2.5000000000000001E-5</v>
          </cell>
        </row>
        <row r="83">
          <cell r="I83">
            <v>2.038249</v>
          </cell>
          <cell r="W83">
            <v>2.5000000000000001E-5</v>
          </cell>
        </row>
        <row r="84">
          <cell r="I84">
            <v>3.3455699999999999</v>
          </cell>
          <cell r="W84">
            <v>2.5000000000000001E-5</v>
          </cell>
        </row>
        <row r="85">
          <cell r="I85">
            <v>2.6130399999999998</v>
          </cell>
          <cell r="W85">
            <v>2.5000000000000001E-5</v>
          </cell>
        </row>
        <row r="86">
          <cell r="I86">
            <v>4.6840849999999996</v>
          </cell>
          <cell r="W86">
            <v>2.5000000000000001E-5</v>
          </cell>
        </row>
        <row r="87">
          <cell r="I87">
            <v>3.051307</v>
          </cell>
          <cell r="W87">
            <v>2.5000000000000001E-5</v>
          </cell>
        </row>
        <row r="88">
          <cell r="I88">
            <v>1.535012</v>
          </cell>
          <cell r="W88">
            <v>2.5000000000000001E-5</v>
          </cell>
        </row>
        <row r="89">
          <cell r="I89">
            <v>2.8823850000000002</v>
          </cell>
          <cell r="W89">
            <v>2.5000000000000001E-5</v>
          </cell>
        </row>
        <row r="90">
          <cell r="I90">
            <v>6.1509150000000004</v>
          </cell>
          <cell r="W90">
            <v>4.6999999999999999E-6</v>
          </cell>
        </row>
        <row r="91">
          <cell r="I91">
            <v>5.3853289999999996</v>
          </cell>
          <cell r="W91">
            <v>4.6999999999999999E-6</v>
          </cell>
        </row>
        <row r="92">
          <cell r="I92">
            <v>6.2633270000000003</v>
          </cell>
          <cell r="W92">
            <v>4.6999999999999999E-6</v>
          </cell>
        </row>
        <row r="93">
          <cell r="I93">
            <v>4.8135120000000002</v>
          </cell>
          <cell r="W93">
            <v>4.6999999999999999E-6</v>
          </cell>
        </row>
        <row r="94">
          <cell r="I94">
            <v>5.5562969999999998</v>
          </cell>
          <cell r="W94">
            <v>4.6999999999999999E-6</v>
          </cell>
        </row>
        <row r="95">
          <cell r="I95">
            <v>3.0874220000000001</v>
          </cell>
          <cell r="W95">
            <v>4.6999999999999999E-6</v>
          </cell>
        </row>
        <row r="96">
          <cell r="I96">
            <v>6.2463069999999998</v>
          </cell>
          <cell r="W96">
            <v>4.6999999999999999E-6</v>
          </cell>
        </row>
        <row r="97">
          <cell r="I97">
            <v>5.7501499999999997</v>
          </cell>
          <cell r="W97">
            <v>4.6999999999999999E-6</v>
          </cell>
        </row>
        <row r="98">
          <cell r="I98">
            <v>6.086792</v>
          </cell>
          <cell r="W98">
            <v>4.6999999999999999E-6</v>
          </cell>
        </row>
        <row r="99">
          <cell r="I99">
            <v>5.7713010000000002</v>
          </cell>
          <cell r="W99">
            <v>4.6999999999999999E-6</v>
          </cell>
        </row>
        <row r="100">
          <cell r="I100">
            <v>6.0245860000000002</v>
          </cell>
          <cell r="W100">
            <v>4.6999999999999999E-6</v>
          </cell>
        </row>
        <row r="101">
          <cell r="I101">
            <v>0.15751599999999999</v>
          </cell>
        </row>
        <row r="102">
          <cell r="I102">
            <v>1.1592999999999999E-2</v>
          </cell>
        </row>
        <row r="103">
          <cell r="I103">
            <v>0.34758099999999997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U53"/>
  <sheetViews>
    <sheetView view="pageLayout" topLeftCell="A26" workbookViewId="0"/>
  </sheetViews>
  <sheetFormatPr baseColWidth="10" defaultColWidth="7.5703125" defaultRowHeight="13" customHeight="1"/>
  <cols>
    <col min="1" max="1" width="20.7109375" customWidth="1"/>
  </cols>
  <sheetData>
    <row r="1" spans="1:21" ht="13" customHeight="1">
      <c r="A1" t="s">
        <v>381</v>
      </c>
      <c r="R1" t="s">
        <v>407</v>
      </c>
      <c r="S1">
        <f>AVERAGE(H:H)</f>
        <v>94.166251640000027</v>
      </c>
      <c r="T1" t="s">
        <v>408</v>
      </c>
      <c r="U1">
        <f>AVERAGE(I:I)</f>
        <v>5.8290505200000009</v>
      </c>
    </row>
    <row r="2" spans="1:21" ht="13" customHeight="1">
      <c r="A2" t="s">
        <v>409</v>
      </c>
      <c r="R2" t="s">
        <v>410</v>
      </c>
      <c r="S2">
        <f>STDEV(H:H)</f>
        <v>6.6572980365425369</v>
      </c>
      <c r="T2" t="s">
        <v>411</v>
      </c>
      <c r="U2">
        <f>STDEV(I:I)</f>
        <v>0.94296792780835703</v>
      </c>
    </row>
    <row r="3" spans="1:21" ht="13" customHeight="1">
      <c r="A3" t="s">
        <v>412</v>
      </c>
      <c r="B3" t="s">
        <v>413</v>
      </c>
      <c r="C3" t="s">
        <v>414</v>
      </c>
      <c r="D3" t="s">
        <v>415</v>
      </c>
      <c r="E3" t="s">
        <v>416</v>
      </c>
      <c r="F3" t="s">
        <v>417</v>
      </c>
      <c r="G3" t="s">
        <v>418</v>
      </c>
      <c r="H3" t="s">
        <v>419</v>
      </c>
      <c r="I3" t="s">
        <v>420</v>
      </c>
      <c r="J3" t="s">
        <v>421</v>
      </c>
      <c r="K3" t="s">
        <v>422</v>
      </c>
      <c r="L3" t="s">
        <v>423</v>
      </c>
      <c r="M3" t="s">
        <v>424</v>
      </c>
      <c r="N3" t="s">
        <v>425</v>
      </c>
      <c r="O3" t="s">
        <v>426</v>
      </c>
    </row>
    <row r="4" spans="1:21" ht="13" customHeight="1">
      <c r="A4" t="s">
        <v>427</v>
      </c>
      <c r="B4">
        <v>191.493043</v>
      </c>
      <c r="C4">
        <v>4983.9018230000001</v>
      </c>
      <c r="D4">
        <v>101.412515</v>
      </c>
      <c r="E4">
        <v>1117042.6000310001</v>
      </c>
      <c r="F4">
        <v>228.23456100000001</v>
      </c>
      <c r="G4">
        <v>228.35167300000001</v>
      </c>
      <c r="H4">
        <v>85.014207999999996</v>
      </c>
      <c r="I4">
        <v>4.4616939999999996</v>
      </c>
      <c r="J4">
        <v>5.6026829999999999</v>
      </c>
      <c r="K4">
        <v>151.490928</v>
      </c>
      <c r="L4">
        <v>1.5639639999999999</v>
      </c>
      <c r="M4">
        <v>-59.574503</v>
      </c>
      <c r="N4">
        <v>3.2105000000000001</v>
      </c>
      <c r="O4">
        <v>-6.1789999999999996E-3</v>
      </c>
    </row>
    <row r="5" spans="1:21" ht="13" customHeight="1">
      <c r="A5" t="s">
        <v>428</v>
      </c>
      <c r="B5">
        <v>156.67200399999999</v>
      </c>
      <c r="C5">
        <v>4984.908899</v>
      </c>
      <c r="D5">
        <v>100.137646</v>
      </c>
      <c r="E5">
        <v>785122.61277799995</v>
      </c>
      <c r="F5">
        <v>194.53985499999999</v>
      </c>
      <c r="G5">
        <v>194.00743</v>
      </c>
      <c r="H5">
        <v>100.12982599999999</v>
      </c>
      <c r="I5">
        <v>6.3492110000000004</v>
      </c>
      <c r="J5">
        <v>3.2144270000000001</v>
      </c>
      <c r="K5">
        <v>111.20119699999999</v>
      </c>
      <c r="L5">
        <v>1.6634249999999999</v>
      </c>
      <c r="M5">
        <v>-59.544502999999999</v>
      </c>
      <c r="N5">
        <v>3.21</v>
      </c>
      <c r="O5">
        <v>-8.0352000000000007E-2</v>
      </c>
    </row>
    <row r="6" spans="1:21" ht="13" customHeight="1">
      <c r="A6" t="s">
        <v>429</v>
      </c>
      <c r="B6">
        <v>177.930486</v>
      </c>
      <c r="C6">
        <v>4984.1541939999997</v>
      </c>
      <c r="D6">
        <v>97.433745000000002</v>
      </c>
      <c r="E6">
        <v>980761.54946000001</v>
      </c>
      <c r="F6">
        <v>216.854308</v>
      </c>
      <c r="G6">
        <v>216.29620499999999</v>
      </c>
      <c r="H6">
        <v>87.169089</v>
      </c>
      <c r="I6">
        <v>5.0819229999999997</v>
      </c>
      <c r="J6">
        <v>1.2353050000000001</v>
      </c>
      <c r="K6">
        <v>122.72048100000001</v>
      </c>
      <c r="L6">
        <v>1.8292839999999999</v>
      </c>
      <c r="M6">
        <v>-59.514502999999998</v>
      </c>
      <c r="N6">
        <v>3.21</v>
      </c>
      <c r="O6">
        <v>-0.113234</v>
      </c>
    </row>
    <row r="7" spans="1:21" ht="13" customHeight="1">
      <c r="A7" t="s">
        <v>430</v>
      </c>
      <c r="B7">
        <v>163.396041</v>
      </c>
      <c r="C7">
        <v>4984.2275</v>
      </c>
      <c r="D7">
        <v>97.378583000000006</v>
      </c>
      <c r="E7">
        <v>844631.89823399996</v>
      </c>
      <c r="F7">
        <v>202.06611699999999</v>
      </c>
      <c r="G7">
        <v>201.78405699999999</v>
      </c>
      <c r="H7">
        <v>93.878153999999995</v>
      </c>
      <c r="I7">
        <v>5.901065</v>
      </c>
      <c r="J7">
        <v>3.9295930000000001</v>
      </c>
      <c r="K7">
        <v>118.973889</v>
      </c>
      <c r="L7">
        <v>1.617891</v>
      </c>
      <c r="M7">
        <v>-59.484502999999997</v>
      </c>
      <c r="N7">
        <v>3.21</v>
      </c>
      <c r="O7">
        <v>-7.5885999999999995E-2</v>
      </c>
    </row>
    <row r="8" spans="1:21" ht="13" customHeight="1">
      <c r="A8" t="s">
        <v>431</v>
      </c>
      <c r="B8">
        <v>242.322956</v>
      </c>
      <c r="C8">
        <v>4981.1478420000003</v>
      </c>
      <c r="D8">
        <v>130.411552</v>
      </c>
      <c r="E8">
        <v>1707411.973793</v>
      </c>
      <c r="F8">
        <v>271.33291100000002</v>
      </c>
      <c r="G8">
        <v>270.96965799999998</v>
      </c>
      <c r="H8">
        <v>88.426355999999998</v>
      </c>
      <c r="I8">
        <v>2.917367</v>
      </c>
      <c r="J8">
        <v>0.99765800000000004</v>
      </c>
      <c r="K8">
        <v>195.696506</v>
      </c>
      <c r="L8">
        <v>1.970728</v>
      </c>
      <c r="M8">
        <v>-59.454503000000003</v>
      </c>
      <c r="N8">
        <v>3.21</v>
      </c>
      <c r="O8">
        <v>-9.0135999999999994E-2</v>
      </c>
    </row>
    <row r="9" spans="1:21" ht="13" customHeight="1">
      <c r="A9" t="s">
        <v>432</v>
      </c>
      <c r="B9">
        <v>176.97775999999999</v>
      </c>
      <c r="C9">
        <v>4982.7544049999997</v>
      </c>
      <c r="D9">
        <v>95.996578999999997</v>
      </c>
      <c r="E9">
        <v>971524.19464899995</v>
      </c>
      <c r="F9">
        <v>216.118718</v>
      </c>
      <c r="G9">
        <v>215.906916</v>
      </c>
      <c r="H9">
        <v>86.290656999999996</v>
      </c>
      <c r="I9">
        <v>5.1288010000000002</v>
      </c>
      <c r="J9">
        <v>4.0248249999999999</v>
      </c>
      <c r="K9">
        <v>132.37779399999999</v>
      </c>
      <c r="L9">
        <v>1.609253</v>
      </c>
      <c r="M9">
        <v>-59.424503000000001</v>
      </c>
      <c r="N9">
        <v>3.21</v>
      </c>
      <c r="O9">
        <v>-9.3073000000000003E-2</v>
      </c>
    </row>
    <row r="10" spans="1:21" ht="13" customHeight="1">
      <c r="A10" t="s">
        <v>433</v>
      </c>
      <c r="B10">
        <v>157.16881599999999</v>
      </c>
      <c r="C10">
        <v>4984.8602069999997</v>
      </c>
      <c r="D10">
        <v>96.837502000000001</v>
      </c>
      <c r="E10">
        <v>789444.50364999997</v>
      </c>
      <c r="F10">
        <v>195.85112599999999</v>
      </c>
      <c r="G10">
        <v>195.77622600000001</v>
      </c>
      <c r="H10">
        <v>96.564524000000006</v>
      </c>
      <c r="I10">
        <v>6.3143900000000004</v>
      </c>
      <c r="J10">
        <v>5.8606410000000002</v>
      </c>
      <c r="K10">
        <v>116.391009</v>
      </c>
      <c r="L10">
        <v>1.542163</v>
      </c>
      <c r="M10">
        <v>-59.394503</v>
      </c>
      <c r="N10">
        <v>3.21</v>
      </c>
      <c r="O10">
        <v>-8.2691000000000001E-2</v>
      </c>
    </row>
    <row r="11" spans="1:21" ht="13" customHeight="1">
      <c r="A11" t="s">
        <v>434</v>
      </c>
      <c r="B11">
        <v>199.642664</v>
      </c>
      <c r="C11">
        <v>4981.8600550000001</v>
      </c>
      <c r="D11">
        <v>98.661123000000003</v>
      </c>
      <c r="E11">
        <v>1203233.382283</v>
      </c>
      <c r="F11">
        <v>237.553763</v>
      </c>
      <c r="G11">
        <v>237.51365999999999</v>
      </c>
      <c r="H11">
        <v>79.690388999999996</v>
      </c>
      <c r="I11">
        <v>4.1403939999999997</v>
      </c>
      <c r="J11">
        <v>1.3661779999999999</v>
      </c>
      <c r="K11">
        <v>145.852521</v>
      </c>
      <c r="L11">
        <v>1.815264</v>
      </c>
      <c r="M11">
        <v>-59.364502999999999</v>
      </c>
      <c r="N11">
        <v>3.21</v>
      </c>
      <c r="O11">
        <v>-8.1327999999999998E-2</v>
      </c>
    </row>
    <row r="12" spans="1:21" ht="13" customHeight="1">
      <c r="A12" t="s">
        <v>435</v>
      </c>
      <c r="B12">
        <v>156.48711599999999</v>
      </c>
      <c r="C12">
        <v>4984.8503430000001</v>
      </c>
      <c r="D12">
        <v>97.939787999999993</v>
      </c>
      <c r="E12">
        <v>783517.28020000004</v>
      </c>
      <c r="F12">
        <v>194.78047100000001</v>
      </c>
      <c r="G12">
        <v>194.65993399999999</v>
      </c>
      <c r="H12">
        <v>98.032415</v>
      </c>
      <c r="I12">
        <v>6.3621449999999999</v>
      </c>
      <c r="J12">
        <v>2.4895830000000001</v>
      </c>
      <c r="K12">
        <v>107.95496300000001</v>
      </c>
      <c r="L12">
        <v>1.703535</v>
      </c>
      <c r="M12">
        <v>-59.334502999999998</v>
      </c>
      <c r="N12">
        <v>3.21</v>
      </c>
      <c r="O12">
        <v>-4.9521000000000003E-2</v>
      </c>
    </row>
    <row r="13" spans="1:21" ht="13" customHeight="1">
      <c r="A13" t="s">
        <v>436</v>
      </c>
      <c r="B13">
        <v>185.42409799999999</v>
      </c>
      <c r="C13">
        <v>4982.3070109999999</v>
      </c>
      <c r="D13">
        <v>98.098219999999998</v>
      </c>
      <c r="E13">
        <v>1054954.822687</v>
      </c>
      <c r="F13">
        <v>223.54965200000001</v>
      </c>
      <c r="G13">
        <v>223.51582200000001</v>
      </c>
      <c r="H13">
        <v>84.621170000000006</v>
      </c>
      <c r="I13">
        <v>4.7227680000000003</v>
      </c>
      <c r="J13">
        <v>4.0016740000000004</v>
      </c>
      <c r="K13">
        <v>141.40140600000001</v>
      </c>
      <c r="L13">
        <v>1.6167769999999999</v>
      </c>
      <c r="M13">
        <v>-59.304502999999997</v>
      </c>
      <c r="N13">
        <v>3.21</v>
      </c>
      <c r="O13">
        <v>-7.2729000000000002E-2</v>
      </c>
    </row>
    <row r="14" spans="1:21" ht="13" customHeight="1">
      <c r="A14" t="s">
        <v>437</v>
      </c>
      <c r="B14">
        <v>165.557264</v>
      </c>
      <c r="C14">
        <v>4984.8054920000004</v>
      </c>
      <c r="D14">
        <v>96.480756</v>
      </c>
      <c r="E14">
        <v>864224.95138099999</v>
      </c>
      <c r="F14">
        <v>204.425387</v>
      </c>
      <c r="G14">
        <v>204.30700300000001</v>
      </c>
      <c r="H14">
        <v>91.952200000000005</v>
      </c>
      <c r="I14">
        <v>5.7679489999999998</v>
      </c>
      <c r="J14">
        <v>1.465573</v>
      </c>
      <c r="K14">
        <v>111.557625</v>
      </c>
      <c r="L14">
        <v>1.795161</v>
      </c>
      <c r="M14">
        <v>-59.574503</v>
      </c>
      <c r="N14">
        <v>3.24</v>
      </c>
      <c r="O14">
        <v>-7.5354000000000004E-2</v>
      </c>
    </row>
    <row r="15" spans="1:21" ht="13" customHeight="1">
      <c r="A15" t="s">
        <v>438</v>
      </c>
      <c r="B15">
        <v>159.024663</v>
      </c>
      <c r="C15">
        <v>4985.6229569999996</v>
      </c>
      <c r="D15">
        <v>99.998664000000005</v>
      </c>
      <c r="E15">
        <v>805694.81409600005</v>
      </c>
      <c r="F15">
        <v>196.661045</v>
      </c>
      <c r="G15">
        <v>196.41733500000001</v>
      </c>
      <c r="H15">
        <v>98.706042999999994</v>
      </c>
      <c r="I15">
        <v>6.1879790000000003</v>
      </c>
      <c r="J15">
        <v>1.4934430000000001</v>
      </c>
      <c r="K15">
        <v>106.50506</v>
      </c>
      <c r="L15">
        <v>1.803407</v>
      </c>
      <c r="M15">
        <v>-59.544502999999999</v>
      </c>
      <c r="N15">
        <v>3.24</v>
      </c>
      <c r="O15">
        <v>-5.5508000000000002E-2</v>
      </c>
    </row>
    <row r="16" spans="1:21" ht="13" customHeight="1">
      <c r="A16" t="s">
        <v>439</v>
      </c>
      <c r="B16">
        <v>163.18489299999999</v>
      </c>
      <c r="C16">
        <v>4984.3733130000001</v>
      </c>
      <c r="D16">
        <v>97.937884999999994</v>
      </c>
      <c r="E16">
        <v>842729.83528999996</v>
      </c>
      <c r="F16">
        <v>201.51368199999999</v>
      </c>
      <c r="G16">
        <v>201.35480000000001</v>
      </c>
      <c r="H16">
        <v>94.523841000000004</v>
      </c>
      <c r="I16">
        <v>5.9145570000000003</v>
      </c>
      <c r="J16">
        <v>3.718153</v>
      </c>
      <c r="K16">
        <v>118.408343</v>
      </c>
      <c r="L16">
        <v>1.6298140000000001</v>
      </c>
      <c r="M16">
        <v>-59.514502999999998</v>
      </c>
      <c r="N16">
        <v>3.24</v>
      </c>
      <c r="O16">
        <v>-8.8234000000000007E-2</v>
      </c>
    </row>
    <row r="17" spans="1:15" ht="13" customHeight="1">
      <c r="A17" t="s">
        <v>440</v>
      </c>
      <c r="B17">
        <v>214.51121000000001</v>
      </c>
      <c r="C17">
        <v>4980.666201</v>
      </c>
      <c r="D17">
        <v>110.771224</v>
      </c>
      <c r="E17">
        <v>1368808.1446410001</v>
      </c>
      <c r="F17">
        <v>248.78622200000001</v>
      </c>
      <c r="G17">
        <v>248.23386400000001</v>
      </c>
      <c r="H17">
        <v>83.886194000000003</v>
      </c>
      <c r="I17">
        <v>3.6386880000000001</v>
      </c>
      <c r="J17">
        <v>1.902908</v>
      </c>
      <c r="K17">
        <v>167.62151299999999</v>
      </c>
      <c r="L17">
        <v>1.7928379999999999</v>
      </c>
      <c r="M17">
        <v>-59.484502999999997</v>
      </c>
      <c r="N17">
        <v>3.24</v>
      </c>
      <c r="O17">
        <v>-0.154639</v>
      </c>
    </row>
    <row r="18" spans="1:15" ht="13" customHeight="1">
      <c r="A18" t="s">
        <v>441</v>
      </c>
      <c r="B18">
        <v>161.246058</v>
      </c>
      <c r="C18">
        <v>4985.2336670000004</v>
      </c>
      <c r="D18">
        <v>96.690033</v>
      </c>
      <c r="E18">
        <v>825365.57109999994</v>
      </c>
      <c r="F18">
        <v>200.94348099999999</v>
      </c>
      <c r="G18">
        <v>199.91524699999999</v>
      </c>
      <c r="H18">
        <v>94.296019999999999</v>
      </c>
      <c r="I18">
        <v>6.0400309999999999</v>
      </c>
      <c r="J18">
        <v>1.566587</v>
      </c>
      <c r="K18">
        <v>107.945044</v>
      </c>
      <c r="L18">
        <v>1.7837879999999999</v>
      </c>
      <c r="M18">
        <v>-59.454503000000003</v>
      </c>
      <c r="N18">
        <v>3.24</v>
      </c>
      <c r="O18">
        <v>-8.5369E-2</v>
      </c>
    </row>
    <row r="19" spans="1:15" ht="13" customHeight="1">
      <c r="A19" t="s">
        <v>442</v>
      </c>
      <c r="B19">
        <v>156.99232699999999</v>
      </c>
      <c r="C19">
        <v>4983.9319420000002</v>
      </c>
      <c r="D19">
        <v>97.101204999999993</v>
      </c>
      <c r="E19">
        <v>787907.80744</v>
      </c>
      <c r="F19">
        <v>196.12460899999999</v>
      </c>
      <c r="G19">
        <v>195.487718</v>
      </c>
      <c r="H19">
        <v>96.921862000000004</v>
      </c>
      <c r="I19">
        <v>6.3255270000000001</v>
      </c>
      <c r="J19">
        <v>3.0337689999999999</v>
      </c>
      <c r="K19">
        <v>110.04516700000001</v>
      </c>
      <c r="L19">
        <v>1.6646650000000001</v>
      </c>
      <c r="M19">
        <v>-59.424503000000001</v>
      </c>
      <c r="N19">
        <v>3.24</v>
      </c>
      <c r="O19">
        <v>-9.5338000000000006E-2</v>
      </c>
    </row>
    <row r="20" spans="1:15" ht="13" customHeight="1">
      <c r="A20" t="s">
        <v>443</v>
      </c>
      <c r="B20">
        <v>174.46242799999999</v>
      </c>
      <c r="C20">
        <v>4983.6826250000004</v>
      </c>
      <c r="D20">
        <v>99.150251999999995</v>
      </c>
      <c r="E20">
        <v>947348.08639800001</v>
      </c>
      <c r="F20">
        <v>212.759625</v>
      </c>
      <c r="G20">
        <v>212.16038499999999</v>
      </c>
      <c r="H20">
        <v>90.255538000000001</v>
      </c>
      <c r="I20">
        <v>5.2606669999999998</v>
      </c>
      <c r="J20">
        <v>2.2451829999999999</v>
      </c>
      <c r="K20">
        <v>125.387928</v>
      </c>
      <c r="L20">
        <v>1.7263360000000001</v>
      </c>
      <c r="M20">
        <v>-59.394503</v>
      </c>
      <c r="N20">
        <v>3.24</v>
      </c>
      <c r="O20">
        <v>-9.6865999999999994E-2</v>
      </c>
    </row>
    <row r="21" spans="1:15" ht="13" customHeight="1">
      <c r="A21" t="s">
        <v>444</v>
      </c>
      <c r="B21">
        <v>164.661069</v>
      </c>
      <c r="C21">
        <v>4984.3635809999996</v>
      </c>
      <c r="D21">
        <v>99.078125</v>
      </c>
      <c r="E21">
        <v>856072.78877600003</v>
      </c>
      <c r="F21">
        <v>202.39783199999999</v>
      </c>
      <c r="G21">
        <v>202.39162400000001</v>
      </c>
      <c r="H21">
        <v>94.876195999999993</v>
      </c>
      <c r="I21">
        <v>5.8223599999999998</v>
      </c>
      <c r="J21">
        <v>4.3985539999999999</v>
      </c>
      <c r="K21">
        <v>121.790216</v>
      </c>
      <c r="L21">
        <v>1.6021780000000001</v>
      </c>
      <c r="M21">
        <v>-59.364502999999999</v>
      </c>
      <c r="N21">
        <v>3.24</v>
      </c>
      <c r="O21">
        <v>-7.5929999999999997E-2</v>
      </c>
    </row>
    <row r="22" spans="1:15" ht="13" customHeight="1">
      <c r="A22" t="s">
        <v>445</v>
      </c>
      <c r="B22">
        <v>158.57785000000001</v>
      </c>
      <c r="C22">
        <v>4984.8212569999996</v>
      </c>
      <c r="D22">
        <v>101.367126</v>
      </c>
      <c r="E22">
        <v>801767.12895200006</v>
      </c>
      <c r="F22">
        <v>195.71175500000001</v>
      </c>
      <c r="G22">
        <v>195.45978600000001</v>
      </c>
      <c r="H22">
        <v>100.30159500000001</v>
      </c>
      <c r="I22">
        <v>6.2172929999999997</v>
      </c>
      <c r="J22">
        <v>1.8211200000000001</v>
      </c>
      <c r="K22">
        <v>108.335639</v>
      </c>
      <c r="L22">
        <v>1.7716829999999999</v>
      </c>
      <c r="M22">
        <v>-59.334502999999998</v>
      </c>
      <c r="N22">
        <v>3.24</v>
      </c>
      <c r="O22">
        <v>-5.8876999999999999E-2</v>
      </c>
    </row>
    <row r="23" spans="1:15" ht="13" customHeight="1">
      <c r="A23" t="s">
        <v>446</v>
      </c>
      <c r="B23">
        <v>173.95861300000001</v>
      </c>
      <c r="C23">
        <v>4984.4945520000001</v>
      </c>
      <c r="D23">
        <v>99.468063000000001</v>
      </c>
      <c r="E23">
        <v>942542.60522999999</v>
      </c>
      <c r="F23">
        <v>211.82271700000001</v>
      </c>
      <c r="G23">
        <v>211.54224300000001</v>
      </c>
      <c r="H23">
        <v>90.775362999999999</v>
      </c>
      <c r="I23">
        <v>5.2883490000000002</v>
      </c>
      <c r="J23">
        <v>0.66534800000000005</v>
      </c>
      <c r="K23">
        <v>113.946225</v>
      </c>
      <c r="L23">
        <v>1.9475769999999999</v>
      </c>
      <c r="M23">
        <v>-59.304502999999997</v>
      </c>
      <c r="N23">
        <v>3.24</v>
      </c>
      <c r="O23">
        <v>-9.4076999999999994E-2</v>
      </c>
    </row>
    <row r="24" spans="1:15" ht="13" customHeight="1">
      <c r="A24" t="s">
        <v>447</v>
      </c>
      <c r="B24">
        <v>181.79445100000001</v>
      </c>
      <c r="C24">
        <v>4982.1808810000002</v>
      </c>
      <c r="D24">
        <v>93.670726000000002</v>
      </c>
      <c r="E24">
        <v>1018677.465188</v>
      </c>
      <c r="F24">
        <v>221.99438499999999</v>
      </c>
      <c r="G24">
        <v>221.68563</v>
      </c>
      <c r="H24">
        <v>82.228121000000002</v>
      </c>
      <c r="I24">
        <v>4.8908329999999998</v>
      </c>
      <c r="J24">
        <v>0.75670800000000005</v>
      </c>
      <c r="K24">
        <v>120.41408800000001</v>
      </c>
      <c r="L24">
        <v>1.904021</v>
      </c>
      <c r="M24">
        <v>-59.574503</v>
      </c>
      <c r="N24">
        <v>3.27</v>
      </c>
      <c r="O24">
        <v>-0.158696</v>
      </c>
    </row>
    <row r="25" spans="1:15" ht="13" customHeight="1">
      <c r="A25" t="s">
        <v>448</v>
      </c>
      <c r="B25">
        <v>170.338247</v>
      </c>
      <c r="C25">
        <v>4983.6923489999999</v>
      </c>
      <c r="D25">
        <v>94.714519999999993</v>
      </c>
      <c r="E25">
        <v>908373.33664800005</v>
      </c>
      <c r="F25">
        <v>210.252657</v>
      </c>
      <c r="G25">
        <v>209.80177599999999</v>
      </c>
      <c r="H25">
        <v>88.047940999999994</v>
      </c>
      <c r="I25">
        <v>5.4863920000000004</v>
      </c>
      <c r="J25">
        <v>1.690302</v>
      </c>
      <c r="K25">
        <v>117.012433</v>
      </c>
      <c r="L25">
        <v>1.7634510000000001</v>
      </c>
      <c r="M25">
        <v>-59.544502999999999</v>
      </c>
      <c r="N25">
        <v>3.27</v>
      </c>
      <c r="O25">
        <v>-0.13594899999999999</v>
      </c>
    </row>
    <row r="26" spans="1:15" ht="13" customHeight="1">
      <c r="A26" t="s">
        <v>449</v>
      </c>
      <c r="B26">
        <v>166.95121399999999</v>
      </c>
      <c r="C26">
        <v>4984.2662650000002</v>
      </c>
      <c r="D26">
        <v>102.344707</v>
      </c>
      <c r="E26">
        <v>876982.352464</v>
      </c>
      <c r="F26">
        <v>203.84902099999999</v>
      </c>
      <c r="G26">
        <v>203.47679299999999</v>
      </c>
      <c r="H26">
        <v>96.828852999999995</v>
      </c>
      <c r="I26">
        <v>5.6834280000000001</v>
      </c>
      <c r="J26">
        <v>0.63100800000000001</v>
      </c>
      <c r="K26">
        <v>107.67693199999999</v>
      </c>
      <c r="L26">
        <v>1.967112</v>
      </c>
      <c r="M26">
        <v>-59.514502999999998</v>
      </c>
      <c r="N26">
        <v>3.27</v>
      </c>
      <c r="O26">
        <v>-8.8844000000000006E-2</v>
      </c>
    </row>
    <row r="27" spans="1:15" ht="13" customHeight="1">
      <c r="A27" t="s">
        <v>450</v>
      </c>
      <c r="B27">
        <v>154.836309</v>
      </c>
      <c r="C27">
        <v>4984.577859</v>
      </c>
      <c r="D27">
        <v>90.342697999999999</v>
      </c>
      <c r="E27">
        <v>769257.24846000003</v>
      </c>
      <c r="F27">
        <v>196.46029999999999</v>
      </c>
      <c r="G27">
        <v>196.216891</v>
      </c>
      <c r="H27">
        <v>91.262441999999993</v>
      </c>
      <c r="I27">
        <v>6.4797279999999997</v>
      </c>
      <c r="J27">
        <v>2.2202609999999998</v>
      </c>
      <c r="K27">
        <v>102.45504200000001</v>
      </c>
      <c r="L27">
        <v>1.699381</v>
      </c>
      <c r="M27">
        <v>-59.484502999999997</v>
      </c>
      <c r="N27">
        <v>3.27</v>
      </c>
      <c r="O27">
        <v>-0.14156299999999999</v>
      </c>
    </row>
    <row r="28" spans="1:15" ht="13" customHeight="1">
      <c r="A28" t="s">
        <v>451</v>
      </c>
      <c r="B28">
        <v>148.05728999999999</v>
      </c>
      <c r="C28">
        <v>4985.3081759999995</v>
      </c>
      <c r="D28">
        <v>95.640501</v>
      </c>
      <c r="E28">
        <v>712083.30948499998</v>
      </c>
      <c r="F28">
        <v>187.23357200000001</v>
      </c>
      <c r="G28">
        <v>187.151409</v>
      </c>
      <c r="H28">
        <v>100.417931</v>
      </c>
      <c r="I28">
        <v>7.0010180000000002</v>
      </c>
      <c r="J28">
        <v>6.1536350000000004</v>
      </c>
      <c r="K28">
        <v>107.42404999999999</v>
      </c>
      <c r="L28">
        <v>1.5295270000000001</v>
      </c>
      <c r="M28">
        <v>-59.454503000000003</v>
      </c>
      <c r="N28">
        <v>3.27</v>
      </c>
      <c r="O28">
        <v>-5.8930999999999997E-2</v>
      </c>
    </row>
    <row r="29" spans="1:15" ht="13" customHeight="1">
      <c r="A29" t="s">
        <v>452</v>
      </c>
      <c r="B29">
        <v>156.79338100000001</v>
      </c>
      <c r="C29">
        <v>4984.7044159999996</v>
      </c>
      <c r="D29">
        <v>98.547962999999996</v>
      </c>
      <c r="E29">
        <v>786177.40048900002</v>
      </c>
      <c r="F29">
        <v>195.24772400000001</v>
      </c>
      <c r="G29">
        <v>194.729511</v>
      </c>
      <c r="H29">
        <v>98.474141000000003</v>
      </c>
      <c r="I29">
        <v>6.3404319999999998</v>
      </c>
      <c r="J29">
        <v>1.545088</v>
      </c>
      <c r="K29">
        <v>104.063101</v>
      </c>
      <c r="L29">
        <v>1.792481</v>
      </c>
      <c r="M29">
        <v>-59.424503000000001</v>
      </c>
      <c r="N29">
        <v>3.27</v>
      </c>
      <c r="O29">
        <v>-6.9481000000000001E-2</v>
      </c>
    </row>
    <row r="30" spans="1:15" ht="13" customHeight="1">
      <c r="A30" t="s">
        <v>453</v>
      </c>
      <c r="B30">
        <v>160.485433</v>
      </c>
      <c r="C30">
        <v>4984.7044159999996</v>
      </c>
      <c r="D30">
        <v>99.463403</v>
      </c>
      <c r="E30">
        <v>818603.19250999996</v>
      </c>
      <c r="F30">
        <v>198.688242</v>
      </c>
      <c r="G30">
        <v>198.072407</v>
      </c>
      <c r="H30">
        <v>97.400553000000002</v>
      </c>
      <c r="I30">
        <v>6.0892799999999996</v>
      </c>
      <c r="J30">
        <v>4.3104909999999999</v>
      </c>
      <c r="K30">
        <v>117.532121</v>
      </c>
      <c r="L30">
        <v>1.607078</v>
      </c>
      <c r="M30">
        <v>-59.394503</v>
      </c>
      <c r="N30">
        <v>3.27</v>
      </c>
      <c r="O30">
        <v>-5.5300000000000002E-2</v>
      </c>
    </row>
    <row r="31" spans="1:15" ht="13" customHeight="1">
      <c r="A31" t="s">
        <v>454</v>
      </c>
      <c r="B31">
        <v>160.75682900000001</v>
      </c>
      <c r="C31">
        <v>4985.3990919999997</v>
      </c>
      <c r="D31">
        <v>100.88691300000001</v>
      </c>
      <c r="E31">
        <v>821012.83940599998</v>
      </c>
      <c r="F31">
        <v>198.264319</v>
      </c>
      <c r="G31">
        <v>197.81861699999999</v>
      </c>
      <c r="H31">
        <v>98.649454000000006</v>
      </c>
      <c r="I31">
        <v>6.0722550000000002</v>
      </c>
      <c r="J31">
        <v>6.6402900000000002</v>
      </c>
      <c r="K31">
        <v>122.184338</v>
      </c>
      <c r="L31">
        <v>1.5305709999999999</v>
      </c>
      <c r="M31">
        <v>-59.364502999999999</v>
      </c>
      <c r="N31">
        <v>3.27</v>
      </c>
      <c r="O31">
        <v>-5.8180999999999997E-2</v>
      </c>
    </row>
    <row r="32" spans="1:15" ht="13" customHeight="1">
      <c r="A32" t="s">
        <v>455</v>
      </c>
      <c r="B32">
        <v>160.32825700000001</v>
      </c>
      <c r="C32">
        <v>4984.1885810000003</v>
      </c>
      <c r="D32">
        <v>92.782152999999994</v>
      </c>
      <c r="E32">
        <v>817209.30562899995</v>
      </c>
      <c r="F32">
        <v>200.78635800000001</v>
      </c>
      <c r="G32">
        <v>200.61770200000001</v>
      </c>
      <c r="H32">
        <v>90.935325000000006</v>
      </c>
      <c r="I32">
        <v>6.0990359999999999</v>
      </c>
      <c r="J32">
        <v>7.0704399999999996</v>
      </c>
      <c r="K32">
        <v>120.295579</v>
      </c>
      <c r="L32">
        <v>1.49522</v>
      </c>
      <c r="M32">
        <v>-59.334502999999998</v>
      </c>
      <c r="N32">
        <v>3.27</v>
      </c>
      <c r="O32">
        <v>-0.18753</v>
      </c>
    </row>
    <row r="33" spans="1:15" ht="13" customHeight="1">
      <c r="A33" t="s">
        <v>456</v>
      </c>
      <c r="B33">
        <v>176.23590899999999</v>
      </c>
      <c r="C33">
        <v>4983.8090439999996</v>
      </c>
      <c r="D33">
        <v>98.343547999999998</v>
      </c>
      <c r="E33">
        <v>964361.94996</v>
      </c>
      <c r="F33">
        <v>214.47267199999999</v>
      </c>
      <c r="G33">
        <v>214.24406400000001</v>
      </c>
      <c r="H33">
        <v>88.727995000000007</v>
      </c>
      <c r="I33">
        <v>5.167986</v>
      </c>
      <c r="J33">
        <v>2.4632369999999999</v>
      </c>
      <c r="K33">
        <v>127.747924</v>
      </c>
      <c r="L33">
        <v>1.7067939999999999</v>
      </c>
      <c r="M33">
        <v>-59.304502999999997</v>
      </c>
      <c r="N33">
        <v>3.27</v>
      </c>
      <c r="O33">
        <v>-5.6866E-2</v>
      </c>
    </row>
    <row r="34" spans="1:15" ht="13" customHeight="1">
      <c r="A34" t="s">
        <v>457</v>
      </c>
      <c r="B34">
        <v>167.29794100000001</v>
      </c>
      <c r="C34">
        <v>4983.9257550000002</v>
      </c>
      <c r="D34">
        <v>103.13026600000001</v>
      </c>
      <c r="E34">
        <v>880170.226287</v>
      </c>
      <c r="F34">
        <v>204.34498099999999</v>
      </c>
      <c r="G34">
        <v>203.542822</v>
      </c>
      <c r="H34">
        <v>97.395217000000002</v>
      </c>
      <c r="I34">
        <v>5.6624569999999999</v>
      </c>
      <c r="J34">
        <v>1.146474</v>
      </c>
      <c r="K34">
        <v>113.56792799999999</v>
      </c>
      <c r="L34">
        <v>1.861812</v>
      </c>
      <c r="M34">
        <v>-59.574503</v>
      </c>
      <c r="N34">
        <v>3.3005</v>
      </c>
      <c r="O34">
        <v>-0.150753</v>
      </c>
    </row>
    <row r="35" spans="1:15" ht="13" customHeight="1">
      <c r="A35" t="s">
        <v>458</v>
      </c>
      <c r="B35">
        <v>163.437791</v>
      </c>
      <c r="C35">
        <v>4984.3443639999996</v>
      </c>
      <c r="D35">
        <v>96.645189000000002</v>
      </c>
      <c r="E35">
        <v>845008.24209700001</v>
      </c>
      <c r="F35">
        <v>202.845023</v>
      </c>
      <c r="G35">
        <v>202.118022</v>
      </c>
      <c r="H35">
        <v>93.150372000000004</v>
      </c>
      <c r="I35">
        <v>5.8985750000000001</v>
      </c>
      <c r="J35">
        <v>0.98933400000000005</v>
      </c>
      <c r="K35">
        <v>105.852726</v>
      </c>
      <c r="L35">
        <v>1.86656</v>
      </c>
      <c r="M35">
        <v>-59.544502999999999</v>
      </c>
      <c r="N35">
        <v>3.3</v>
      </c>
      <c r="O35">
        <v>-8.2727999999999996E-2</v>
      </c>
    </row>
    <row r="36" spans="1:15" ht="13" customHeight="1">
      <c r="A36" t="s">
        <v>459</v>
      </c>
      <c r="B36">
        <v>155.29737800000001</v>
      </c>
      <c r="C36">
        <v>4985.4866840000004</v>
      </c>
      <c r="D36">
        <v>96.234264999999994</v>
      </c>
      <c r="E36">
        <v>773226.76943900005</v>
      </c>
      <c r="F36">
        <v>194.52911399999999</v>
      </c>
      <c r="G36">
        <v>194.151679</v>
      </c>
      <c r="H36">
        <v>96.964133000000004</v>
      </c>
      <c r="I36">
        <v>6.4476380000000004</v>
      </c>
      <c r="J36">
        <v>5.6829029999999996</v>
      </c>
      <c r="K36">
        <v>114.055775</v>
      </c>
      <c r="L36">
        <v>1.546082</v>
      </c>
      <c r="M36">
        <v>-59.514502999999998</v>
      </c>
      <c r="N36">
        <v>3.3</v>
      </c>
      <c r="O36">
        <v>-9.0819999999999998E-2</v>
      </c>
    </row>
    <row r="37" spans="1:15" ht="13" customHeight="1">
      <c r="A37" t="s">
        <v>460</v>
      </c>
      <c r="B37">
        <v>159.67809099999999</v>
      </c>
      <c r="C37">
        <v>4984.0877819999996</v>
      </c>
      <c r="D37">
        <v>101.55336200000001</v>
      </c>
      <c r="E37">
        <v>811456.16579500004</v>
      </c>
      <c r="F37">
        <v>196.495743</v>
      </c>
      <c r="G37">
        <v>196.486974</v>
      </c>
      <c r="H37">
        <v>99.884155000000007</v>
      </c>
      <c r="I37">
        <v>6.1421530000000004</v>
      </c>
      <c r="J37">
        <v>6.0322050000000003</v>
      </c>
      <c r="K37">
        <v>120.389555</v>
      </c>
      <c r="L37">
        <v>1.550524</v>
      </c>
      <c r="M37">
        <v>-59.484502999999997</v>
      </c>
      <c r="N37">
        <v>3.3</v>
      </c>
      <c r="O37">
        <v>-3.3073999999999999E-2</v>
      </c>
    </row>
    <row r="38" spans="1:15" ht="13" customHeight="1">
      <c r="A38" t="s">
        <v>461</v>
      </c>
      <c r="B38">
        <v>162.478295</v>
      </c>
      <c r="C38">
        <v>4983.7663949999996</v>
      </c>
      <c r="D38">
        <v>101.10935600000001</v>
      </c>
      <c r="E38">
        <v>836380.40356000001</v>
      </c>
      <c r="F38">
        <v>199.54990799999999</v>
      </c>
      <c r="G38">
        <v>199.44643400000001</v>
      </c>
      <c r="H38">
        <v>97.954468000000006</v>
      </c>
      <c r="I38">
        <v>5.9587320000000004</v>
      </c>
      <c r="J38">
        <v>1.197349</v>
      </c>
      <c r="K38">
        <v>108.393191</v>
      </c>
      <c r="L38">
        <v>1.8472649999999999</v>
      </c>
      <c r="M38">
        <v>-59.454503000000003</v>
      </c>
      <c r="N38">
        <v>3.3</v>
      </c>
      <c r="O38">
        <v>-8.3784999999999998E-2</v>
      </c>
    </row>
    <row r="39" spans="1:15" ht="13" customHeight="1">
      <c r="A39" t="s">
        <v>462</v>
      </c>
      <c r="B39">
        <v>170.71702300000001</v>
      </c>
      <c r="C39">
        <v>4983.9940150000002</v>
      </c>
      <c r="D39">
        <v>99.145838999999995</v>
      </c>
      <c r="E39">
        <v>911918.44351600006</v>
      </c>
      <c r="F39">
        <v>208.800093</v>
      </c>
      <c r="G39">
        <v>208.41901300000001</v>
      </c>
      <c r="H39">
        <v>91.988031000000007</v>
      </c>
      <c r="I39">
        <v>5.4653939999999999</v>
      </c>
      <c r="J39">
        <v>2.7629980000000001</v>
      </c>
      <c r="K39">
        <v>123.551789</v>
      </c>
      <c r="L39">
        <v>1.6882509999999999</v>
      </c>
      <c r="M39">
        <v>-59.424503000000001</v>
      </c>
      <c r="N39">
        <v>3.3</v>
      </c>
      <c r="O39">
        <v>-6.6164000000000001E-2</v>
      </c>
    </row>
    <row r="40" spans="1:15" ht="13" customHeight="1">
      <c r="A40" t="s">
        <v>463</v>
      </c>
      <c r="B40">
        <v>163.956839</v>
      </c>
      <c r="C40">
        <v>4983.610619</v>
      </c>
      <c r="D40">
        <v>99.112689000000003</v>
      </c>
      <c r="E40">
        <v>849694.16267999995</v>
      </c>
      <c r="F40">
        <v>201.846949</v>
      </c>
      <c r="G40">
        <v>201.66853800000001</v>
      </c>
      <c r="H40">
        <v>95.264868000000007</v>
      </c>
      <c r="I40">
        <v>5.8651819999999999</v>
      </c>
      <c r="J40">
        <v>3.4807980000000001</v>
      </c>
      <c r="K40">
        <v>118.92331900000001</v>
      </c>
      <c r="L40">
        <v>1.6456139999999999</v>
      </c>
      <c r="M40">
        <v>-59.394503</v>
      </c>
      <c r="N40">
        <v>3.3</v>
      </c>
      <c r="O40">
        <v>-8.0619999999999997E-2</v>
      </c>
    </row>
    <row r="41" spans="1:15" ht="13" customHeight="1">
      <c r="A41" t="s">
        <v>464</v>
      </c>
      <c r="B41">
        <v>170.620484</v>
      </c>
      <c r="C41">
        <v>4984.7570519999999</v>
      </c>
      <c r="D41">
        <v>97.589725000000001</v>
      </c>
      <c r="E41">
        <v>911014.23995099997</v>
      </c>
      <c r="F41">
        <v>209.41049699999999</v>
      </c>
      <c r="G41">
        <v>208.92951500000001</v>
      </c>
      <c r="H41">
        <v>90.589181999999994</v>
      </c>
      <c r="I41">
        <v>5.4716570000000004</v>
      </c>
      <c r="J41">
        <v>1.0721290000000001</v>
      </c>
      <c r="K41">
        <v>114.16083999999999</v>
      </c>
      <c r="L41">
        <v>1.8553459999999999</v>
      </c>
      <c r="M41">
        <v>-59.364502999999999</v>
      </c>
      <c r="N41">
        <v>3.3</v>
      </c>
      <c r="O41">
        <v>-5.1959999999999999E-2</v>
      </c>
    </row>
    <row r="42" spans="1:15" ht="13" customHeight="1">
      <c r="A42" t="s">
        <v>465</v>
      </c>
      <c r="B42">
        <v>170.75014100000001</v>
      </c>
      <c r="C42">
        <v>4983.993845</v>
      </c>
      <c r="D42">
        <v>100.52703099999999</v>
      </c>
      <c r="E42">
        <v>912228.74372200004</v>
      </c>
      <c r="F42">
        <v>208.68339499999999</v>
      </c>
      <c r="G42">
        <v>207.934124</v>
      </c>
      <c r="H42">
        <v>93.253642999999997</v>
      </c>
      <c r="I42">
        <v>5.4635350000000003</v>
      </c>
      <c r="J42">
        <v>1.1040049999999999</v>
      </c>
      <c r="K42">
        <v>115.71651300000001</v>
      </c>
      <c r="L42">
        <v>1.8600270000000001</v>
      </c>
      <c r="M42">
        <v>-59.334502999999998</v>
      </c>
      <c r="N42">
        <v>3.3</v>
      </c>
      <c r="O42">
        <v>-8.8496000000000005E-2</v>
      </c>
    </row>
    <row r="43" spans="1:15" ht="13" customHeight="1">
      <c r="A43" t="s">
        <v>466</v>
      </c>
      <c r="B43">
        <v>125.28238399999999</v>
      </c>
      <c r="C43">
        <v>4985.8919489999998</v>
      </c>
      <c r="D43">
        <v>102.28767999999999</v>
      </c>
      <c r="E43">
        <v>536289.92871100002</v>
      </c>
      <c r="F43">
        <v>162.157004</v>
      </c>
      <c r="G43">
        <v>161.84024700000001</v>
      </c>
      <c r="H43">
        <v>123.75373999999999</v>
      </c>
      <c r="I43">
        <v>9.2970079999999999</v>
      </c>
      <c r="J43">
        <v>5.9282149999999998</v>
      </c>
      <c r="K43">
        <v>86.002257</v>
      </c>
      <c r="L43">
        <v>1.5558479999999999</v>
      </c>
      <c r="M43">
        <v>-59.304502999999997</v>
      </c>
      <c r="N43">
        <v>3.3</v>
      </c>
      <c r="O43">
        <v>-7.782E-2</v>
      </c>
    </row>
    <row r="44" spans="1:15" ht="13" customHeight="1">
      <c r="A44" t="s">
        <v>467</v>
      </c>
      <c r="B44">
        <v>149.73888500000001</v>
      </c>
      <c r="C44">
        <v>4985.5645510000004</v>
      </c>
      <c r="D44">
        <v>93.599057000000002</v>
      </c>
      <c r="E44">
        <v>726058.149523</v>
      </c>
      <c r="F44">
        <v>190.31432899999999</v>
      </c>
      <c r="G44">
        <v>189.68772200000001</v>
      </c>
      <c r="H44">
        <v>97.324145999999999</v>
      </c>
      <c r="I44">
        <v>6.866619</v>
      </c>
      <c r="J44">
        <v>3.4490560000000001</v>
      </c>
      <c r="K44">
        <v>102.864541</v>
      </c>
      <c r="L44">
        <v>1.63002</v>
      </c>
      <c r="M44">
        <v>-59.574503</v>
      </c>
      <c r="N44">
        <v>3.33</v>
      </c>
      <c r="O44">
        <v>-0.16919799999999999</v>
      </c>
    </row>
    <row r="45" spans="1:15" ht="13" customHeight="1">
      <c r="A45" t="s">
        <v>468</v>
      </c>
      <c r="B45">
        <v>160.582695</v>
      </c>
      <c r="C45">
        <v>4985.4088240000001</v>
      </c>
      <c r="D45">
        <v>99.419317000000007</v>
      </c>
      <c r="E45">
        <v>819466.34218499996</v>
      </c>
      <c r="F45">
        <v>199.13194200000001</v>
      </c>
      <c r="G45">
        <v>198.19165000000001</v>
      </c>
      <c r="H45">
        <v>97.306094999999999</v>
      </c>
      <c r="I45">
        <v>6.0837260000000004</v>
      </c>
      <c r="J45">
        <v>1.936234</v>
      </c>
      <c r="K45">
        <v>110.22605299999999</v>
      </c>
      <c r="L45">
        <v>1.7542150000000001</v>
      </c>
      <c r="M45">
        <v>-59.544502999999999</v>
      </c>
      <c r="N45">
        <v>3.33</v>
      </c>
      <c r="O45">
        <v>-4.1908000000000001E-2</v>
      </c>
    </row>
    <row r="46" spans="1:15" ht="13" customHeight="1">
      <c r="A46" t="s">
        <v>469</v>
      </c>
      <c r="B46">
        <v>156.16570400000001</v>
      </c>
      <c r="C46">
        <v>4984.7336249999998</v>
      </c>
      <c r="D46">
        <v>97.029195999999999</v>
      </c>
      <c r="E46">
        <v>780730.50180099998</v>
      </c>
      <c r="F46">
        <v>194.93833799999999</v>
      </c>
      <c r="G46">
        <v>194.69586200000001</v>
      </c>
      <c r="H46">
        <v>97.294140999999996</v>
      </c>
      <c r="I46">
        <v>6.3847050000000003</v>
      </c>
      <c r="J46">
        <v>4.6787520000000002</v>
      </c>
      <c r="K46">
        <v>113.291943</v>
      </c>
      <c r="L46">
        <v>1.584549</v>
      </c>
      <c r="M46">
        <v>-59.514502999999998</v>
      </c>
      <c r="N46">
        <v>3.33</v>
      </c>
      <c r="O46">
        <v>-7.2829000000000005E-2</v>
      </c>
    </row>
    <row r="47" spans="1:15" ht="13" customHeight="1">
      <c r="A47" t="s">
        <v>470</v>
      </c>
      <c r="B47">
        <v>168.11712299999999</v>
      </c>
      <c r="C47">
        <v>4984.0815640000001</v>
      </c>
      <c r="D47">
        <v>96.813607000000005</v>
      </c>
      <c r="E47">
        <v>887725.14329799998</v>
      </c>
      <c r="F47">
        <v>207.187074</v>
      </c>
      <c r="G47">
        <v>206.72802999999999</v>
      </c>
      <c r="H47">
        <v>91.039941999999996</v>
      </c>
      <c r="I47">
        <v>5.6144420000000004</v>
      </c>
      <c r="J47">
        <v>0.76517900000000005</v>
      </c>
      <c r="K47">
        <v>108.233502</v>
      </c>
      <c r="L47">
        <v>1.9132130000000001</v>
      </c>
      <c r="M47">
        <v>-59.484502999999997</v>
      </c>
      <c r="N47">
        <v>3.33</v>
      </c>
      <c r="O47">
        <v>-8.9882000000000004E-2</v>
      </c>
    </row>
    <row r="48" spans="1:15" ht="13" customHeight="1">
      <c r="A48" t="s">
        <v>471</v>
      </c>
      <c r="B48">
        <v>150.27423099999999</v>
      </c>
      <c r="C48">
        <v>4985.0842119999998</v>
      </c>
      <c r="D48">
        <v>94.037450000000007</v>
      </c>
      <c r="E48">
        <v>730535.86835300003</v>
      </c>
      <c r="F48">
        <v>189.90017900000001</v>
      </c>
      <c r="G48">
        <v>190.03299899999999</v>
      </c>
      <c r="H48">
        <v>97.479861</v>
      </c>
      <c r="I48">
        <v>6.8238729999999999</v>
      </c>
      <c r="J48">
        <v>5.4222510000000002</v>
      </c>
      <c r="K48">
        <v>107.96186899999999</v>
      </c>
      <c r="L48">
        <v>1.54817</v>
      </c>
      <c r="M48">
        <v>-59.454503000000003</v>
      </c>
      <c r="N48">
        <v>3.33</v>
      </c>
      <c r="O48">
        <v>-8.3618999999999999E-2</v>
      </c>
    </row>
    <row r="49" spans="1:15" ht="13" customHeight="1">
      <c r="A49" t="s">
        <v>472</v>
      </c>
      <c r="B49">
        <v>151.87130099999999</v>
      </c>
      <c r="C49">
        <v>4984.1851980000001</v>
      </c>
      <c r="D49">
        <v>93.429856999999998</v>
      </c>
      <c r="E49">
        <v>743976.52034799999</v>
      </c>
      <c r="F49">
        <v>192.06294500000001</v>
      </c>
      <c r="G49">
        <v>191.88141100000001</v>
      </c>
      <c r="H49">
        <v>95.971193999999997</v>
      </c>
      <c r="I49">
        <v>6.6993850000000004</v>
      </c>
      <c r="J49">
        <v>4.076352</v>
      </c>
      <c r="K49">
        <v>106.586118</v>
      </c>
      <c r="L49">
        <v>1.5988830000000001</v>
      </c>
      <c r="M49">
        <v>-59.424002999999999</v>
      </c>
      <c r="N49">
        <v>3.33</v>
      </c>
      <c r="O49">
        <v>-8.6738999999999997E-2</v>
      </c>
    </row>
    <row r="50" spans="1:15" ht="13" customHeight="1">
      <c r="A50" t="s">
        <v>473</v>
      </c>
      <c r="B50">
        <v>164.80659199999999</v>
      </c>
      <c r="C50">
        <v>4984.1691220000002</v>
      </c>
      <c r="D50">
        <v>97.181340000000006</v>
      </c>
      <c r="E50">
        <v>857393.88175199996</v>
      </c>
      <c r="F50">
        <v>203.606199</v>
      </c>
      <c r="G50">
        <v>203.27207200000001</v>
      </c>
      <c r="H50">
        <v>92.988131999999993</v>
      </c>
      <c r="I50">
        <v>5.8131620000000002</v>
      </c>
      <c r="J50">
        <v>2.2767119999999998</v>
      </c>
      <c r="K50">
        <v>115.18811700000001</v>
      </c>
      <c r="L50">
        <v>1.7174609999999999</v>
      </c>
      <c r="M50">
        <v>-59.394503</v>
      </c>
      <c r="N50">
        <v>3.33</v>
      </c>
      <c r="O50">
        <v>-0.13616700000000001</v>
      </c>
    </row>
    <row r="51" spans="1:15" ht="13" customHeight="1">
      <c r="A51" t="s">
        <v>474</v>
      </c>
      <c r="B51">
        <v>161.910034</v>
      </c>
      <c r="C51">
        <v>4985.2628569999997</v>
      </c>
      <c r="D51">
        <v>97.379504999999995</v>
      </c>
      <c r="E51">
        <v>831291.63279599999</v>
      </c>
      <c r="F51">
        <v>201.03518199999999</v>
      </c>
      <c r="G51">
        <v>200.30566099999999</v>
      </c>
      <c r="H51">
        <v>94.629312999999996</v>
      </c>
      <c r="I51">
        <v>5.9970080000000001</v>
      </c>
      <c r="J51">
        <v>1.493736</v>
      </c>
      <c r="K51">
        <v>108.42669600000001</v>
      </c>
      <c r="L51">
        <v>1.7947150000000001</v>
      </c>
      <c r="M51">
        <v>-59.364002999999997</v>
      </c>
      <c r="N51">
        <v>3.33</v>
      </c>
      <c r="O51">
        <v>-9.1221999999999998E-2</v>
      </c>
    </row>
    <row r="52" spans="1:15" ht="13" customHeight="1">
      <c r="A52" t="s">
        <v>475</v>
      </c>
      <c r="B52">
        <v>148.99138099999999</v>
      </c>
      <c r="C52">
        <v>4985.1523999999999</v>
      </c>
      <c r="D52">
        <v>96.440503000000007</v>
      </c>
      <c r="E52">
        <v>719829.13148900005</v>
      </c>
      <c r="F52">
        <v>187.80548300000001</v>
      </c>
      <c r="G52">
        <v>187.75999200000001</v>
      </c>
      <c r="H52">
        <v>100.71162099999999</v>
      </c>
      <c r="I52">
        <v>6.9254660000000001</v>
      </c>
      <c r="J52">
        <v>1.841693</v>
      </c>
      <c r="K52">
        <v>97.112665000000007</v>
      </c>
      <c r="L52">
        <v>1.753622</v>
      </c>
      <c r="M52">
        <v>-59.334502999999998</v>
      </c>
      <c r="N52">
        <v>3.33</v>
      </c>
      <c r="O52">
        <v>-8.9832999999999996E-2</v>
      </c>
    </row>
    <row r="53" spans="1:15" ht="13" customHeight="1">
      <c r="A53" t="s">
        <v>476</v>
      </c>
      <c r="B53">
        <v>171.54594900000001</v>
      </c>
      <c r="C53">
        <v>4983.1822350000002</v>
      </c>
      <c r="D53">
        <v>101.83878</v>
      </c>
      <c r="E53">
        <v>919700.97992099996</v>
      </c>
      <c r="F53">
        <v>208.71812700000001</v>
      </c>
      <c r="G53">
        <v>208.245001</v>
      </c>
      <c r="H53">
        <v>94.085932</v>
      </c>
      <c r="I53">
        <v>5.4182629999999996</v>
      </c>
      <c r="J53">
        <v>0.29207499999999997</v>
      </c>
      <c r="K53">
        <v>105.34353900000001</v>
      </c>
      <c r="L53">
        <v>2.1029450000000001</v>
      </c>
      <c r="M53">
        <v>-59.304502999999997</v>
      </c>
      <c r="N53">
        <v>3.33</v>
      </c>
      <c r="O53">
        <v>-9.5918000000000003E-2</v>
      </c>
    </row>
  </sheetData>
  <phoneticPr fontId="1" type="noConversion"/>
  <pageMargins left="0.75" right="0.75" top="1" bottom="1" header="0.5" footer="0.5"/>
  <pageSetup paperSize="0" orientation="portrait" horizontalDpi="4294967292" verticalDpi="4294967292"/>
  <headerFooter>
    <oddHeader>&amp;CEdmontosaurus AMNH 5896 Enamel</oddHeader>
  </headerFooter>
  <extLs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U83"/>
  <sheetViews>
    <sheetView view="pageLayout" topLeftCell="A59" workbookViewId="0">
      <selection sqref="A1:XFD1048576"/>
    </sheetView>
  </sheetViews>
  <sheetFormatPr baseColWidth="10" defaultColWidth="7.5703125" defaultRowHeight="13"/>
  <sheetData>
    <row r="1" spans="1:21" ht="14">
      <c r="A1" t="s">
        <v>382</v>
      </c>
      <c r="R1" t="s">
        <v>407</v>
      </c>
      <c r="S1">
        <f>AVERAGE(H:H)</f>
        <v>81.545479812499963</v>
      </c>
      <c r="T1" t="s">
        <v>408</v>
      </c>
      <c r="U1">
        <f>AVERAGE(I:I)</f>
        <v>4.3158009125000012</v>
      </c>
    </row>
    <row r="2" spans="1:21" ht="14">
      <c r="A2" t="s">
        <v>409</v>
      </c>
      <c r="R2" t="s">
        <v>410</v>
      </c>
      <c r="S2">
        <f>STDEV(H:H)</f>
        <v>10.120150735268517</v>
      </c>
      <c r="T2" t="s">
        <v>411</v>
      </c>
      <c r="U2">
        <f>STDEV(I:I)</f>
        <v>1.1872352097789587</v>
      </c>
    </row>
    <row r="3" spans="1:21" ht="14">
      <c r="A3" t="s">
        <v>412</v>
      </c>
      <c r="B3" t="s">
        <v>413</v>
      </c>
      <c r="C3" t="s">
        <v>414</v>
      </c>
      <c r="D3" t="s">
        <v>415</v>
      </c>
      <c r="E3" t="s">
        <v>416</v>
      </c>
      <c r="F3" t="s">
        <v>417</v>
      </c>
      <c r="G3" t="s">
        <v>418</v>
      </c>
      <c r="H3" t="s">
        <v>419</v>
      </c>
      <c r="I3" t="s">
        <v>420</v>
      </c>
      <c r="J3" t="s">
        <v>421</v>
      </c>
      <c r="K3" t="s">
        <v>422</v>
      </c>
      <c r="L3" t="s">
        <v>423</v>
      </c>
      <c r="M3" t="s">
        <v>424</v>
      </c>
      <c r="N3" t="s">
        <v>425</v>
      </c>
      <c r="O3" t="s">
        <v>426</v>
      </c>
    </row>
    <row r="4" spans="1:21" ht="14">
      <c r="A4" t="s">
        <v>383</v>
      </c>
      <c r="B4">
        <v>181.13788400000001</v>
      </c>
      <c r="C4">
        <v>4982.5500300000003</v>
      </c>
      <c r="D4">
        <v>94.158884999999998</v>
      </c>
      <c r="E4">
        <v>1012183.616368</v>
      </c>
      <c r="F4">
        <v>220.82869099999999</v>
      </c>
      <c r="G4">
        <v>220.82518999999999</v>
      </c>
      <c r="H4">
        <v>82.921373000000003</v>
      </c>
      <c r="I4">
        <v>4.9225750000000001</v>
      </c>
      <c r="J4">
        <v>9.4107570000000003</v>
      </c>
      <c r="K4">
        <v>144.31007099999999</v>
      </c>
      <c r="L4">
        <v>1.445962</v>
      </c>
      <c r="M4">
        <v>-58.494503000000002</v>
      </c>
      <c r="N4">
        <v>3.1720000000000002</v>
      </c>
      <c r="O4">
        <v>-9.5017000000000004E-2</v>
      </c>
    </row>
    <row r="5" spans="1:21" ht="14">
      <c r="A5" t="s">
        <v>384</v>
      </c>
      <c r="B5">
        <v>166.70581100000001</v>
      </c>
      <c r="C5">
        <v>4984.0426520000001</v>
      </c>
      <c r="D5">
        <v>95.316779999999994</v>
      </c>
      <c r="E5">
        <v>874729.589057</v>
      </c>
      <c r="F5">
        <v>205.93926500000001</v>
      </c>
      <c r="G5">
        <v>205.92274599999999</v>
      </c>
      <c r="H5">
        <v>90.295744999999997</v>
      </c>
      <c r="I5">
        <v>5.6978099999999996</v>
      </c>
      <c r="J5">
        <v>3.6122329999999998</v>
      </c>
      <c r="K5">
        <v>120.847667</v>
      </c>
      <c r="L5">
        <v>1.6270089999999999</v>
      </c>
      <c r="M5">
        <v>-58.464503000000001</v>
      </c>
      <c r="N5">
        <v>3.1720000000000002</v>
      </c>
      <c r="O5">
        <v>-8.1557000000000004E-2</v>
      </c>
    </row>
    <row r="6" spans="1:21" ht="14">
      <c r="A6" t="s">
        <v>385</v>
      </c>
      <c r="B6">
        <v>184.12299100000001</v>
      </c>
      <c r="C6">
        <v>4983.1382899999999</v>
      </c>
      <c r="D6">
        <v>97.769820999999993</v>
      </c>
      <c r="E6">
        <v>1041876.9873180001</v>
      </c>
      <c r="F6">
        <v>222.80679499999999</v>
      </c>
      <c r="G6">
        <v>222.34903700000001</v>
      </c>
      <c r="H6">
        <v>84.865549000000001</v>
      </c>
      <c r="I6">
        <v>4.7828470000000003</v>
      </c>
      <c r="J6">
        <v>1.7369060000000001</v>
      </c>
      <c r="K6">
        <v>132.201773</v>
      </c>
      <c r="L6">
        <v>1.7687010000000001</v>
      </c>
      <c r="M6">
        <v>-58.434502999999999</v>
      </c>
      <c r="N6">
        <v>3.1720000000000002</v>
      </c>
      <c r="O6">
        <v>-7.5231000000000006E-2</v>
      </c>
    </row>
    <row r="7" spans="1:21" ht="14">
      <c r="A7" t="s">
        <v>386</v>
      </c>
      <c r="B7">
        <v>267.42128100000002</v>
      </c>
      <c r="C7">
        <v>4979.388739</v>
      </c>
      <c r="D7">
        <v>111.42630800000001</v>
      </c>
      <c r="E7">
        <v>2045334.4693219999</v>
      </c>
      <c r="F7">
        <v>300.86396300000001</v>
      </c>
      <c r="G7">
        <v>300.93707799999999</v>
      </c>
      <c r="H7">
        <v>69.030401999999995</v>
      </c>
      <c r="I7">
        <v>2.4345110000000001</v>
      </c>
      <c r="J7">
        <v>1.2779739999999999</v>
      </c>
      <c r="K7">
        <v>217.43820099999999</v>
      </c>
      <c r="L7">
        <v>1.8684970000000001</v>
      </c>
      <c r="M7">
        <v>-58.404502999999998</v>
      </c>
      <c r="N7">
        <v>3.1720000000000002</v>
      </c>
      <c r="O7">
        <v>-7.5033000000000002E-2</v>
      </c>
    </row>
    <row r="8" spans="1:21" ht="14">
      <c r="A8" t="s">
        <v>387</v>
      </c>
      <c r="B8">
        <v>211.547144</v>
      </c>
      <c r="C8">
        <v>4981.9343369999997</v>
      </c>
      <c r="D8">
        <v>109.803501</v>
      </c>
      <c r="E8">
        <v>1334942.043294</v>
      </c>
      <c r="F8">
        <v>245.85122100000001</v>
      </c>
      <c r="G8">
        <v>245.57566499999999</v>
      </c>
      <c r="H8">
        <v>84.201497000000003</v>
      </c>
      <c r="I8">
        <v>3.731948</v>
      </c>
      <c r="J8">
        <v>2.176091</v>
      </c>
      <c r="K8">
        <v>165.49527599999999</v>
      </c>
      <c r="L8">
        <v>1.764999</v>
      </c>
      <c r="M8">
        <v>-58.374502999999997</v>
      </c>
      <c r="N8">
        <v>3.1720000000000002</v>
      </c>
      <c r="O8">
        <v>-6.6021999999999997E-2</v>
      </c>
    </row>
    <row r="9" spans="1:21" ht="14">
      <c r="A9" t="s">
        <v>388</v>
      </c>
      <c r="B9">
        <v>337.869529</v>
      </c>
      <c r="C9">
        <v>4974.452816</v>
      </c>
      <c r="D9">
        <v>98.329088999999996</v>
      </c>
      <c r="E9">
        <v>3158029.999324</v>
      </c>
      <c r="F9">
        <v>375.54409199999998</v>
      </c>
      <c r="G9">
        <v>375.81190900000001</v>
      </c>
      <c r="H9">
        <v>49.023997000000001</v>
      </c>
      <c r="I9">
        <v>1.5751759999999999</v>
      </c>
      <c r="J9">
        <v>1.5755889999999999</v>
      </c>
      <c r="K9">
        <v>285.33179999999999</v>
      </c>
      <c r="L9">
        <v>1.7885040000000001</v>
      </c>
      <c r="M9">
        <v>-58.344503000000003</v>
      </c>
      <c r="N9">
        <v>3.1720000000000002</v>
      </c>
      <c r="O9">
        <v>-9.8303000000000001E-2</v>
      </c>
    </row>
    <row r="10" spans="1:21" ht="14">
      <c r="A10" t="s">
        <v>389</v>
      </c>
      <c r="B10">
        <v>175.89638400000001</v>
      </c>
      <c r="C10">
        <v>4982.6085540000004</v>
      </c>
      <c r="D10">
        <v>93.578310000000002</v>
      </c>
      <c r="E10">
        <v>961092.89380399999</v>
      </c>
      <c r="F10">
        <v>215.68611300000001</v>
      </c>
      <c r="G10">
        <v>215.830386</v>
      </c>
      <c r="H10">
        <v>84.572145000000006</v>
      </c>
      <c r="I10">
        <v>5.1843149999999998</v>
      </c>
      <c r="J10">
        <v>6.9905189999999999</v>
      </c>
      <c r="K10">
        <v>135.976325</v>
      </c>
      <c r="L10">
        <v>1.499738</v>
      </c>
      <c r="M10">
        <v>-58.314503000000002</v>
      </c>
      <c r="N10">
        <v>3.1720000000000002</v>
      </c>
      <c r="O10">
        <v>-0.124559</v>
      </c>
    </row>
    <row r="11" spans="1:21" ht="14">
      <c r="A11" t="s">
        <v>390</v>
      </c>
      <c r="B11">
        <v>198.73033799999999</v>
      </c>
      <c r="C11">
        <v>4981.8602810000002</v>
      </c>
      <c r="D11">
        <v>109.07184100000001</v>
      </c>
      <c r="E11">
        <v>1193424.0302210001</v>
      </c>
      <c r="F11">
        <v>232.80191400000001</v>
      </c>
      <c r="G11">
        <v>232.986615</v>
      </c>
      <c r="H11">
        <v>88.460640999999995</v>
      </c>
      <c r="I11">
        <v>4.1744260000000004</v>
      </c>
      <c r="J11">
        <v>0.88499099999999997</v>
      </c>
      <c r="K11">
        <v>144.907758</v>
      </c>
      <c r="L11">
        <v>1.9283809999999999</v>
      </c>
      <c r="M11">
        <v>-58.284503000000001</v>
      </c>
      <c r="N11">
        <v>3.1720000000000002</v>
      </c>
      <c r="O11">
        <v>-2.9763000000000001E-2</v>
      </c>
    </row>
    <row r="12" spans="1:21" ht="14">
      <c r="A12" t="s">
        <v>391</v>
      </c>
      <c r="B12">
        <v>200.87987899999999</v>
      </c>
      <c r="C12">
        <v>4982.5166609999997</v>
      </c>
      <c r="D12">
        <v>103.306999</v>
      </c>
      <c r="E12">
        <v>1216600.6284129999</v>
      </c>
      <c r="F12">
        <v>237.222961</v>
      </c>
      <c r="G12">
        <v>237.052525</v>
      </c>
      <c r="H12">
        <v>82.983271999999999</v>
      </c>
      <c r="I12">
        <v>4.0954410000000001</v>
      </c>
      <c r="J12">
        <v>5.2102360000000001</v>
      </c>
      <c r="K12">
        <v>160.70164700000001</v>
      </c>
      <c r="L12">
        <v>1.583051</v>
      </c>
      <c r="M12">
        <v>-58.254503</v>
      </c>
      <c r="N12">
        <v>3.1720000000000002</v>
      </c>
      <c r="O12">
        <v>-8.1280000000000005E-2</v>
      </c>
    </row>
    <row r="13" spans="1:21" ht="14">
      <c r="A13" t="s">
        <v>392</v>
      </c>
      <c r="B13">
        <v>288.28047600000002</v>
      </c>
      <c r="C13">
        <v>4977.3209930000003</v>
      </c>
      <c r="D13">
        <v>107.997663</v>
      </c>
      <c r="E13">
        <v>2349555.527464</v>
      </c>
      <c r="F13">
        <v>323.68143300000003</v>
      </c>
      <c r="G13">
        <v>322.84595300000001</v>
      </c>
      <c r="H13">
        <v>62.424681</v>
      </c>
      <c r="I13">
        <v>2.1184099999999999</v>
      </c>
      <c r="J13">
        <v>0.76569699999999996</v>
      </c>
      <c r="K13">
        <v>232.910336</v>
      </c>
      <c r="L13">
        <v>1.951419</v>
      </c>
      <c r="M13">
        <v>-58.224502999999999</v>
      </c>
      <c r="N13">
        <v>3.1720000000000002</v>
      </c>
      <c r="O13">
        <v>-0.136764</v>
      </c>
    </row>
    <row r="14" spans="1:21" ht="14">
      <c r="A14" t="s">
        <v>393</v>
      </c>
      <c r="B14">
        <v>181.167823</v>
      </c>
      <c r="C14">
        <v>4983.9015980000004</v>
      </c>
      <c r="D14">
        <v>95.352072000000007</v>
      </c>
      <c r="E14">
        <v>1012479.272403</v>
      </c>
      <c r="F14">
        <v>220.50013200000001</v>
      </c>
      <c r="G14">
        <v>220.36913300000001</v>
      </c>
      <c r="H14">
        <v>83.959896000000001</v>
      </c>
      <c r="I14">
        <v>4.9224730000000001</v>
      </c>
      <c r="J14">
        <v>4.7898160000000001</v>
      </c>
      <c r="K14">
        <v>138.039556</v>
      </c>
      <c r="L14">
        <v>1.5751310000000001</v>
      </c>
      <c r="M14">
        <v>-58.494503000000002</v>
      </c>
      <c r="N14">
        <v>3.202</v>
      </c>
      <c r="O14">
        <v>-0.11139300000000001</v>
      </c>
    </row>
    <row r="15" spans="1:21" ht="14">
      <c r="A15" t="s">
        <v>394</v>
      </c>
      <c r="B15">
        <v>239.42299199999999</v>
      </c>
      <c r="C15">
        <v>4980.3545709999999</v>
      </c>
      <c r="D15">
        <v>120.35334400000001</v>
      </c>
      <c r="E15">
        <v>1670345.7996739999</v>
      </c>
      <c r="F15">
        <v>271.073373</v>
      </c>
      <c r="G15">
        <v>270.458822</v>
      </c>
      <c r="H15">
        <v>82.506810000000002</v>
      </c>
      <c r="I15">
        <v>2.9816310000000001</v>
      </c>
      <c r="J15">
        <v>2.2086860000000001</v>
      </c>
      <c r="K15">
        <v>196.27092400000001</v>
      </c>
      <c r="L15">
        <v>1.7927960000000001</v>
      </c>
      <c r="M15">
        <v>-58.464503000000001</v>
      </c>
      <c r="N15">
        <v>3.202</v>
      </c>
      <c r="O15">
        <v>-7.2965000000000002E-2</v>
      </c>
    </row>
    <row r="16" spans="1:21" ht="14">
      <c r="A16" t="s">
        <v>395</v>
      </c>
      <c r="B16">
        <v>197.34783400000001</v>
      </c>
      <c r="C16">
        <v>4983.5908239999999</v>
      </c>
      <c r="D16">
        <v>121.534068</v>
      </c>
      <c r="E16">
        <v>1178636.4698359999</v>
      </c>
      <c r="F16">
        <v>228.75526500000001</v>
      </c>
      <c r="G16">
        <v>228.10211699999999</v>
      </c>
      <c r="H16">
        <v>99.184298999999996</v>
      </c>
      <c r="I16">
        <v>4.2282679999999999</v>
      </c>
      <c r="J16">
        <v>4.2505329999999999</v>
      </c>
      <c r="K16">
        <v>159.55552</v>
      </c>
      <c r="L16">
        <v>1.671635</v>
      </c>
      <c r="M16">
        <v>-58.434502999999999</v>
      </c>
      <c r="N16">
        <v>3.202</v>
      </c>
      <c r="O16">
        <v>-8.4057000000000007E-2</v>
      </c>
    </row>
    <row r="17" spans="1:15">
      <c r="A17" t="s">
        <v>396</v>
      </c>
      <c r="B17">
        <v>186.76766599999999</v>
      </c>
      <c r="C17">
        <v>4983.7367180000001</v>
      </c>
      <c r="D17">
        <v>93.478744000000006</v>
      </c>
      <c r="E17">
        <v>1068545.7763380001</v>
      </c>
      <c r="F17">
        <v>226.934338</v>
      </c>
      <c r="G17">
        <v>226.753254</v>
      </c>
      <c r="H17">
        <v>80.121880000000004</v>
      </c>
      <c r="I17">
        <v>4.6640370000000004</v>
      </c>
      <c r="J17">
        <v>5.4324560000000002</v>
      </c>
      <c r="K17">
        <v>144.32185100000001</v>
      </c>
      <c r="L17">
        <v>1.546146</v>
      </c>
      <c r="M17">
        <v>-58.404502999999998</v>
      </c>
      <c r="N17">
        <v>3.202</v>
      </c>
      <c r="O17">
        <v>-6.7332000000000003E-2</v>
      </c>
    </row>
    <row r="18" spans="1:15">
      <c r="A18" t="s">
        <v>397</v>
      </c>
      <c r="B18">
        <v>188.901364</v>
      </c>
      <c r="C18">
        <v>4982.9441999999999</v>
      </c>
      <c r="D18">
        <v>97.472617999999997</v>
      </c>
      <c r="E18">
        <v>1090309.6447719999</v>
      </c>
      <c r="F18">
        <v>227.77216100000001</v>
      </c>
      <c r="G18">
        <v>227.24247199999999</v>
      </c>
      <c r="H18">
        <v>82.707049999999995</v>
      </c>
      <c r="I18">
        <v>4.5702100000000003</v>
      </c>
      <c r="J18">
        <v>1.587701</v>
      </c>
      <c r="K18">
        <v>136.04003800000001</v>
      </c>
      <c r="L18">
        <v>1.7840339999999999</v>
      </c>
      <c r="M18">
        <v>-58.374502999999997</v>
      </c>
      <c r="N18">
        <v>3.202</v>
      </c>
      <c r="O18">
        <v>-6.1559999999999997E-2</v>
      </c>
    </row>
    <row r="19" spans="1:15">
      <c r="A19" t="s">
        <v>398</v>
      </c>
      <c r="B19">
        <v>188.26947899999999</v>
      </c>
      <c r="C19">
        <v>4983.2842620000001</v>
      </c>
      <c r="D19">
        <v>105.69098700000001</v>
      </c>
      <c r="E19">
        <v>1083841.3080730001</v>
      </c>
      <c r="F19">
        <v>223.621317</v>
      </c>
      <c r="G19">
        <v>223.631654</v>
      </c>
      <c r="H19">
        <v>89.947672999999995</v>
      </c>
      <c r="I19">
        <v>4.5977990000000002</v>
      </c>
      <c r="J19">
        <v>0.86931800000000004</v>
      </c>
      <c r="K19">
        <v>133.07842400000001</v>
      </c>
      <c r="L19">
        <v>1.920553</v>
      </c>
      <c r="M19">
        <v>-58.344503000000003</v>
      </c>
      <c r="N19">
        <v>3.202</v>
      </c>
      <c r="O19">
        <v>-8.5599999999999999E-3</v>
      </c>
    </row>
    <row r="20" spans="1:15">
      <c r="A20" t="s">
        <v>399</v>
      </c>
      <c r="B20">
        <v>172.83305300000001</v>
      </c>
      <c r="C20">
        <v>4984.582042</v>
      </c>
      <c r="D20">
        <v>93.904115000000004</v>
      </c>
      <c r="E20">
        <v>931851.32005400001</v>
      </c>
      <c r="F20">
        <v>212.35408699999999</v>
      </c>
      <c r="G20">
        <v>212.64426399999999</v>
      </c>
      <c r="H20">
        <v>86.187867999999995</v>
      </c>
      <c r="I20">
        <v>5.3491169999999997</v>
      </c>
      <c r="J20">
        <v>4.3449749999999998</v>
      </c>
      <c r="K20">
        <v>128.31738200000001</v>
      </c>
      <c r="L20">
        <v>1.588627</v>
      </c>
      <c r="M20">
        <v>-58.314503000000002</v>
      </c>
      <c r="N20">
        <v>3.202</v>
      </c>
      <c r="O20">
        <v>-9.8806000000000005E-2</v>
      </c>
    </row>
    <row r="21" spans="1:15">
      <c r="A21" t="s">
        <v>400</v>
      </c>
      <c r="B21">
        <v>183.48395099999999</v>
      </c>
      <c r="C21">
        <v>4983.4106089999996</v>
      </c>
      <c r="D21">
        <v>97.240011999999993</v>
      </c>
      <c r="E21">
        <v>1035483.929354</v>
      </c>
      <c r="F21">
        <v>222.05086800000001</v>
      </c>
      <c r="G21">
        <v>221.92037199999999</v>
      </c>
      <c r="H21">
        <v>84.665825999999996</v>
      </c>
      <c r="I21">
        <v>4.8126389999999999</v>
      </c>
      <c r="J21">
        <v>3.64994</v>
      </c>
      <c r="K21">
        <v>138.3288</v>
      </c>
      <c r="L21">
        <v>1.6311009999999999</v>
      </c>
      <c r="M21">
        <v>-58.284503000000001</v>
      </c>
      <c r="N21">
        <v>3.202</v>
      </c>
      <c r="O21">
        <v>-4.7739999999999998E-2</v>
      </c>
    </row>
    <row r="22" spans="1:15">
      <c r="A22" t="s">
        <v>401</v>
      </c>
      <c r="B22">
        <v>202.58566400000001</v>
      </c>
      <c r="C22">
        <v>4981.1804000000002</v>
      </c>
      <c r="D22">
        <v>101.23982700000001</v>
      </c>
      <c r="E22">
        <v>1235152.545747</v>
      </c>
      <c r="F22">
        <v>239.525656</v>
      </c>
      <c r="G22">
        <v>239.48700400000001</v>
      </c>
      <c r="H22">
        <v>80.709734999999995</v>
      </c>
      <c r="I22">
        <v>4.0328460000000002</v>
      </c>
      <c r="J22">
        <v>15.954314999999999</v>
      </c>
      <c r="K22">
        <v>172.316901</v>
      </c>
      <c r="L22">
        <v>1.3651960000000001</v>
      </c>
      <c r="M22">
        <v>-58.254503</v>
      </c>
      <c r="N22">
        <v>3.202</v>
      </c>
      <c r="O22">
        <v>-0.135935</v>
      </c>
    </row>
    <row r="23" spans="1:15">
      <c r="A23" t="s">
        <v>402</v>
      </c>
      <c r="B23">
        <v>177.89712700000001</v>
      </c>
      <c r="C23">
        <v>4983.0022660000004</v>
      </c>
      <c r="D23">
        <v>90.843924999999999</v>
      </c>
      <c r="E23">
        <v>980437.36685400002</v>
      </c>
      <c r="F23">
        <v>219.45016200000001</v>
      </c>
      <c r="G23">
        <v>219.03638599999999</v>
      </c>
      <c r="H23">
        <v>81.286942999999994</v>
      </c>
      <c r="I23">
        <v>5.0824280000000002</v>
      </c>
      <c r="J23">
        <v>4.6990920000000003</v>
      </c>
      <c r="K23">
        <v>133.21049500000001</v>
      </c>
      <c r="L23">
        <v>1.5646709999999999</v>
      </c>
      <c r="M23">
        <v>-58.224502999999999</v>
      </c>
      <c r="N23">
        <v>3.202</v>
      </c>
      <c r="O23">
        <v>-0.23869199999999999</v>
      </c>
    </row>
    <row r="24" spans="1:15">
      <c r="A24" t="s">
        <v>403</v>
      </c>
      <c r="B24">
        <v>184.37040999999999</v>
      </c>
      <c r="C24">
        <v>4982.8181009999998</v>
      </c>
      <c r="D24">
        <v>93.246072999999996</v>
      </c>
      <c r="E24">
        <v>1044357.539928</v>
      </c>
      <c r="F24">
        <v>224.88809699999999</v>
      </c>
      <c r="G24">
        <v>224.44838300000001</v>
      </c>
      <c r="H24">
        <v>80.842692999999997</v>
      </c>
      <c r="I24">
        <v>4.7711800000000002</v>
      </c>
      <c r="J24">
        <v>2.8856820000000001</v>
      </c>
      <c r="K24">
        <v>135.66115600000001</v>
      </c>
      <c r="L24">
        <v>1.6615219999999999</v>
      </c>
      <c r="M24">
        <v>-58.494503000000002</v>
      </c>
      <c r="N24">
        <v>3.2320000000000002</v>
      </c>
      <c r="O24">
        <v>-0.157273</v>
      </c>
    </row>
    <row r="25" spans="1:15">
      <c r="A25" t="s">
        <v>404</v>
      </c>
      <c r="B25">
        <v>168.38541499999999</v>
      </c>
      <c r="C25">
        <v>4983.9064760000001</v>
      </c>
      <c r="D25">
        <v>93.803818000000007</v>
      </c>
      <c r="E25">
        <v>890206.54610100004</v>
      </c>
      <c r="F25">
        <v>208.46122099999999</v>
      </c>
      <c r="G25">
        <v>208.23379199999999</v>
      </c>
      <c r="H25">
        <v>88.086620999999994</v>
      </c>
      <c r="I25">
        <v>5.5985959999999997</v>
      </c>
      <c r="J25">
        <v>6.1207339999999997</v>
      </c>
      <c r="K25">
        <v>127.20599199999999</v>
      </c>
      <c r="L25">
        <v>1.5250520000000001</v>
      </c>
      <c r="M25">
        <v>-58.464503000000001</v>
      </c>
      <c r="N25">
        <v>3.2320000000000002</v>
      </c>
      <c r="O25">
        <v>-8.3037E-2</v>
      </c>
    </row>
    <row r="26" spans="1:15">
      <c r="A26" t="s">
        <v>405</v>
      </c>
      <c r="B26">
        <v>187.53813099999999</v>
      </c>
      <c r="C26">
        <v>4983.7850429999999</v>
      </c>
      <c r="D26">
        <v>97.020961999999997</v>
      </c>
      <c r="E26">
        <v>1076379.041467</v>
      </c>
      <c r="F26">
        <v>226.309594</v>
      </c>
      <c r="G26">
        <v>226.06422499999999</v>
      </c>
      <c r="H26">
        <v>82.854821999999999</v>
      </c>
      <c r="I26">
        <v>4.6301389999999998</v>
      </c>
      <c r="J26">
        <v>3.0238260000000001</v>
      </c>
      <c r="K26">
        <v>140.53536800000001</v>
      </c>
      <c r="L26">
        <v>1.6650180000000001</v>
      </c>
      <c r="M26">
        <v>-58.434502999999999</v>
      </c>
      <c r="N26">
        <v>3.2320000000000002</v>
      </c>
      <c r="O26">
        <v>-7.1333999999999995E-2</v>
      </c>
    </row>
    <row r="27" spans="1:15">
      <c r="A27" t="s">
        <v>331</v>
      </c>
      <c r="B27">
        <v>179.86165299999999</v>
      </c>
      <c r="C27">
        <v>4984.2321410000004</v>
      </c>
      <c r="D27">
        <v>100.255241</v>
      </c>
      <c r="E27">
        <v>999620.84572400001</v>
      </c>
      <c r="F27">
        <v>217.46220600000001</v>
      </c>
      <c r="G27">
        <v>217.148224</v>
      </c>
      <c r="H27">
        <v>88.843214000000003</v>
      </c>
      <c r="I27">
        <v>4.9861230000000001</v>
      </c>
      <c r="J27">
        <v>1.3633249999999999</v>
      </c>
      <c r="K27">
        <v>126.623417</v>
      </c>
      <c r="L27">
        <v>1.820859</v>
      </c>
      <c r="M27">
        <v>-58.404502999999998</v>
      </c>
      <c r="N27">
        <v>3.2320000000000002</v>
      </c>
      <c r="O27">
        <v>-7.6244999999999993E-2</v>
      </c>
    </row>
    <row r="28" spans="1:15">
      <c r="A28" t="s">
        <v>332</v>
      </c>
      <c r="B28">
        <v>210.467253</v>
      </c>
      <c r="C28">
        <v>4980.9380819999997</v>
      </c>
      <c r="D28">
        <v>99.271473999999998</v>
      </c>
      <c r="E28">
        <v>1322709.9669039999</v>
      </c>
      <c r="F28">
        <v>248.30183199999999</v>
      </c>
      <c r="G28">
        <v>248.09844200000001</v>
      </c>
      <c r="H28">
        <v>76.476320999999999</v>
      </c>
      <c r="I28">
        <v>3.7657069999999999</v>
      </c>
      <c r="J28">
        <v>3.5763690000000001</v>
      </c>
      <c r="K28">
        <v>165.75335100000001</v>
      </c>
      <c r="L28">
        <v>1.64116</v>
      </c>
      <c r="M28">
        <v>-58.374502999999997</v>
      </c>
      <c r="N28">
        <v>3.2320000000000002</v>
      </c>
      <c r="O28">
        <v>-9.1381000000000004E-2</v>
      </c>
    </row>
    <row r="29" spans="1:15">
      <c r="A29" t="s">
        <v>333</v>
      </c>
      <c r="B29">
        <v>191.78338299999999</v>
      </c>
      <c r="C29">
        <v>4983.4646080000002</v>
      </c>
      <c r="D29">
        <v>95.604642999999996</v>
      </c>
      <c r="E29">
        <v>1120057.7753349999</v>
      </c>
      <c r="F29">
        <v>230.71303599999999</v>
      </c>
      <c r="G29">
        <v>230.877702</v>
      </c>
      <c r="H29">
        <v>80.037515999999997</v>
      </c>
      <c r="I29">
        <v>4.4492919999999998</v>
      </c>
      <c r="J29">
        <v>9.2724530000000005</v>
      </c>
      <c r="K29">
        <v>155.14601099999999</v>
      </c>
      <c r="L29">
        <v>1.4528650000000001</v>
      </c>
      <c r="M29">
        <v>-58.344503000000003</v>
      </c>
      <c r="N29">
        <v>3.2320000000000002</v>
      </c>
      <c r="O29">
        <v>-8.8223999999999997E-2</v>
      </c>
    </row>
    <row r="30" spans="1:15">
      <c r="A30" t="s">
        <v>334</v>
      </c>
      <c r="B30">
        <v>168.132813</v>
      </c>
      <c r="C30">
        <v>4984.7764999999999</v>
      </c>
      <c r="D30">
        <v>101.746667</v>
      </c>
      <c r="E30">
        <v>887870.16179599997</v>
      </c>
      <c r="F30">
        <v>205.29970499999999</v>
      </c>
      <c r="G30">
        <v>204.87684100000001</v>
      </c>
      <c r="H30">
        <v>95.670995000000005</v>
      </c>
      <c r="I30">
        <v>5.6143080000000003</v>
      </c>
      <c r="J30">
        <v>1.0236130000000001</v>
      </c>
      <c r="K30">
        <v>112.88095199999999</v>
      </c>
      <c r="L30">
        <v>1.877772</v>
      </c>
      <c r="M30">
        <v>-58.314503000000002</v>
      </c>
      <c r="N30">
        <v>3.2320000000000002</v>
      </c>
      <c r="O30">
        <v>-0.13666700000000001</v>
      </c>
    </row>
    <row r="31" spans="1:15">
      <c r="A31" t="s">
        <v>335</v>
      </c>
      <c r="B31">
        <v>253.837017</v>
      </c>
      <c r="C31">
        <v>4980.529031</v>
      </c>
      <c r="D31">
        <v>130.36275900000001</v>
      </c>
      <c r="E31">
        <v>1858624.2322800001</v>
      </c>
      <c r="F31">
        <v>283.10182200000003</v>
      </c>
      <c r="G31">
        <v>282.490881</v>
      </c>
      <c r="H31">
        <v>84.721293000000003</v>
      </c>
      <c r="I31">
        <v>2.6796859999999998</v>
      </c>
      <c r="J31">
        <v>3.6561170000000001</v>
      </c>
      <c r="K31">
        <v>216.64407399999999</v>
      </c>
      <c r="L31">
        <v>1.723506</v>
      </c>
      <c r="M31">
        <v>-58.284503000000001</v>
      </c>
      <c r="N31">
        <v>3.2320000000000002</v>
      </c>
      <c r="O31">
        <v>-9.7970000000000002E-2</v>
      </c>
    </row>
    <row r="32" spans="1:15">
      <c r="A32" t="s">
        <v>336</v>
      </c>
      <c r="B32">
        <v>212.87414100000001</v>
      </c>
      <c r="C32">
        <v>4981.2845930000003</v>
      </c>
      <c r="D32">
        <v>90.609958000000006</v>
      </c>
      <c r="E32">
        <v>1350050.8610390001</v>
      </c>
      <c r="F32">
        <v>254.295243</v>
      </c>
      <c r="G32">
        <v>254.10540900000001</v>
      </c>
      <c r="H32">
        <v>69.093260999999998</v>
      </c>
      <c r="I32">
        <v>3.6897009999999999</v>
      </c>
      <c r="J32">
        <v>12.164992</v>
      </c>
      <c r="K32">
        <v>177.81803099999999</v>
      </c>
      <c r="L32">
        <v>1.3876729999999999</v>
      </c>
      <c r="M32">
        <v>-58.254503</v>
      </c>
      <c r="N32">
        <v>3.2320000000000002</v>
      </c>
      <c r="O32">
        <v>-9.0507000000000004E-2</v>
      </c>
    </row>
    <row r="33" spans="1:15">
      <c r="A33" t="s">
        <v>337</v>
      </c>
      <c r="B33">
        <v>251.11344800000001</v>
      </c>
      <c r="C33">
        <v>4978.9227950000004</v>
      </c>
      <c r="D33">
        <v>107.870728</v>
      </c>
      <c r="E33">
        <v>1822272.5872879999</v>
      </c>
      <c r="F33">
        <v>286.02010100000001</v>
      </c>
      <c r="G33">
        <v>285.73073699999998</v>
      </c>
      <c r="H33">
        <v>70.799757</v>
      </c>
      <c r="I33">
        <v>2.7322600000000001</v>
      </c>
      <c r="J33">
        <v>3.2448000000000001</v>
      </c>
      <c r="K33">
        <v>207.959293</v>
      </c>
      <c r="L33">
        <v>1.684955</v>
      </c>
      <c r="M33">
        <v>-58.224502999999999</v>
      </c>
      <c r="N33">
        <v>3.2320000000000002</v>
      </c>
      <c r="O33">
        <v>-4.3430000000000003E-2</v>
      </c>
    </row>
    <row r="34" spans="1:15">
      <c r="A34" t="s">
        <v>338</v>
      </c>
      <c r="B34">
        <v>196.592443</v>
      </c>
      <c r="C34">
        <v>4982.2642669999996</v>
      </c>
      <c r="D34">
        <v>99.703292000000005</v>
      </c>
      <c r="E34">
        <v>1170595.908509</v>
      </c>
      <c r="F34">
        <v>234.57984500000001</v>
      </c>
      <c r="G34">
        <v>234.070626</v>
      </c>
      <c r="H34">
        <v>81.647110999999995</v>
      </c>
      <c r="I34">
        <v>4.2561780000000002</v>
      </c>
      <c r="J34">
        <v>1.2324390000000001</v>
      </c>
      <c r="K34">
        <v>142.25427500000001</v>
      </c>
      <c r="L34">
        <v>1.837396</v>
      </c>
      <c r="M34">
        <v>-58.494503000000002</v>
      </c>
      <c r="N34">
        <v>3.262</v>
      </c>
      <c r="O34">
        <v>-0.16653799999999999</v>
      </c>
    </row>
    <row r="35" spans="1:15">
      <c r="A35" t="s">
        <v>339</v>
      </c>
      <c r="B35">
        <v>253.71549300000001</v>
      </c>
      <c r="C35">
        <v>4978.5648600000004</v>
      </c>
      <c r="D35">
        <v>110.52316500000001</v>
      </c>
      <c r="E35">
        <v>1856994.5332859999</v>
      </c>
      <c r="F35">
        <v>287.65471100000002</v>
      </c>
      <c r="G35">
        <v>287.499574</v>
      </c>
      <c r="H35">
        <v>71.859274999999997</v>
      </c>
      <c r="I35">
        <v>2.6809799999999999</v>
      </c>
      <c r="J35">
        <v>1.7175739999999999</v>
      </c>
      <c r="K35">
        <v>205.91581600000001</v>
      </c>
      <c r="L35">
        <v>1.8111429999999999</v>
      </c>
      <c r="M35">
        <v>-58.464002999999998</v>
      </c>
      <c r="N35">
        <v>3.262</v>
      </c>
      <c r="O35">
        <v>-0.135597</v>
      </c>
    </row>
    <row r="36" spans="1:15">
      <c r="A36" t="s">
        <v>340</v>
      </c>
      <c r="B36">
        <v>225.26311200000001</v>
      </c>
      <c r="C36">
        <v>4981.506394</v>
      </c>
      <c r="D36">
        <v>96.218396999999996</v>
      </c>
      <c r="E36">
        <v>1495244.251746</v>
      </c>
      <c r="F36">
        <v>264.33033699999999</v>
      </c>
      <c r="G36">
        <v>264.09279400000003</v>
      </c>
      <c r="H36">
        <v>69.716708999999994</v>
      </c>
      <c r="I36">
        <v>3.3315670000000002</v>
      </c>
      <c r="J36">
        <v>15.961206000000001</v>
      </c>
      <c r="K36">
        <v>194.10154900000001</v>
      </c>
      <c r="L36">
        <v>1.3518889999999999</v>
      </c>
      <c r="M36">
        <v>-58.434502999999999</v>
      </c>
      <c r="N36">
        <v>3.262</v>
      </c>
      <c r="O36">
        <v>-8.4670999999999996E-2</v>
      </c>
    </row>
    <row r="37" spans="1:15">
      <c r="A37" t="s">
        <v>341</v>
      </c>
      <c r="B37">
        <v>193.38590199999999</v>
      </c>
      <c r="C37">
        <v>4983.3677850000004</v>
      </c>
      <c r="D37">
        <v>92.911897999999994</v>
      </c>
      <c r="E37">
        <v>1136773.629489</v>
      </c>
      <c r="F37">
        <v>233.92108500000001</v>
      </c>
      <c r="G37">
        <v>233.61246</v>
      </c>
      <c r="H37">
        <v>77.209220000000002</v>
      </c>
      <c r="I37">
        <v>4.3837820000000001</v>
      </c>
      <c r="J37">
        <v>0.65231099999999997</v>
      </c>
      <c r="K37">
        <v>130.22530599999999</v>
      </c>
      <c r="L37">
        <v>1.9275910000000001</v>
      </c>
      <c r="M37">
        <v>-58.404502999999998</v>
      </c>
      <c r="N37">
        <v>3.262</v>
      </c>
      <c r="O37">
        <v>-8.3491999999999997E-2</v>
      </c>
    </row>
    <row r="38" spans="1:15">
      <c r="A38" t="s">
        <v>342</v>
      </c>
      <c r="B38">
        <v>192.89364499999999</v>
      </c>
      <c r="C38">
        <v>4982.3807459999998</v>
      </c>
      <c r="D38">
        <v>97.487549999999999</v>
      </c>
      <c r="E38">
        <v>1131625.615733</v>
      </c>
      <c r="F38">
        <v>231.913647</v>
      </c>
      <c r="G38">
        <v>231.22454500000001</v>
      </c>
      <c r="H38">
        <v>81.195618999999994</v>
      </c>
      <c r="I38">
        <v>4.4028530000000003</v>
      </c>
      <c r="J38">
        <v>0.75806399999999996</v>
      </c>
      <c r="K38">
        <v>133.23446300000001</v>
      </c>
      <c r="L38">
        <v>1.917319</v>
      </c>
      <c r="M38">
        <v>-58.374502999999997</v>
      </c>
      <c r="N38">
        <v>3.262</v>
      </c>
      <c r="O38">
        <v>-0.17427500000000001</v>
      </c>
    </row>
    <row r="39" spans="1:15">
      <c r="A39" t="s">
        <v>343</v>
      </c>
      <c r="B39">
        <v>259.74614600000001</v>
      </c>
      <c r="C39">
        <v>4978.923417</v>
      </c>
      <c r="D39">
        <v>102.139866</v>
      </c>
      <c r="E39">
        <v>1938737.164908</v>
      </c>
      <c r="F39">
        <v>296.19399399999998</v>
      </c>
      <c r="G39">
        <v>296.305745</v>
      </c>
      <c r="H39">
        <v>64.993607999999995</v>
      </c>
      <c r="I39">
        <v>2.568127</v>
      </c>
      <c r="J39">
        <v>8.7405030000000004</v>
      </c>
      <c r="K39">
        <v>224.04538400000001</v>
      </c>
      <c r="L39">
        <v>1.4823809999999999</v>
      </c>
      <c r="M39">
        <v>-58.344503000000003</v>
      </c>
      <c r="N39">
        <v>3.262</v>
      </c>
      <c r="O39">
        <v>-8.3751999999999993E-2</v>
      </c>
    </row>
    <row r="40" spans="1:15">
      <c r="A40" t="s">
        <v>344</v>
      </c>
      <c r="B40">
        <v>177.77992499999999</v>
      </c>
      <c r="C40">
        <v>4985.2089450000003</v>
      </c>
      <c r="D40">
        <v>100.13950699999999</v>
      </c>
      <c r="E40">
        <v>979298.82235499995</v>
      </c>
      <c r="F40">
        <v>215.21620799999999</v>
      </c>
      <c r="G40">
        <v>215.116905</v>
      </c>
      <c r="H40">
        <v>89.656682000000004</v>
      </c>
      <c r="I40">
        <v>5.0905899999999997</v>
      </c>
      <c r="J40">
        <v>1.8422019999999999</v>
      </c>
      <c r="K40">
        <v>127.21916400000001</v>
      </c>
      <c r="L40">
        <v>1.76563</v>
      </c>
      <c r="M40">
        <v>-58.314503000000002</v>
      </c>
      <c r="N40">
        <v>3.262</v>
      </c>
      <c r="O40">
        <v>-6.1430999999999999E-2</v>
      </c>
    </row>
    <row r="41" spans="1:15">
      <c r="A41" t="s">
        <v>345</v>
      </c>
      <c r="B41">
        <v>175.98892799999999</v>
      </c>
      <c r="C41">
        <v>4983.6633650000003</v>
      </c>
      <c r="D41">
        <v>94.502505999999997</v>
      </c>
      <c r="E41">
        <v>961983.38713699998</v>
      </c>
      <c r="F41">
        <v>215.57193599999999</v>
      </c>
      <c r="G41">
        <v>215.540763</v>
      </c>
      <c r="H41">
        <v>85.367855000000006</v>
      </c>
      <c r="I41">
        <v>5.1806130000000001</v>
      </c>
      <c r="J41">
        <v>3.1388129999999999</v>
      </c>
      <c r="K41">
        <v>128.51648700000001</v>
      </c>
      <c r="L41">
        <v>1.6501939999999999</v>
      </c>
      <c r="M41">
        <v>-58.284503000000001</v>
      </c>
      <c r="N41">
        <v>3.262</v>
      </c>
      <c r="O41">
        <v>-6.3024999999999998E-2</v>
      </c>
    </row>
    <row r="42" spans="1:15">
      <c r="A42" t="s">
        <v>346</v>
      </c>
      <c r="B42">
        <v>182.75258099999999</v>
      </c>
      <c r="C42">
        <v>4982.4139299999997</v>
      </c>
      <c r="D42">
        <v>99.518083000000004</v>
      </c>
      <c r="E42">
        <v>1028191.527417</v>
      </c>
      <c r="F42">
        <v>220.73285200000001</v>
      </c>
      <c r="G42">
        <v>220.30164099999999</v>
      </c>
      <c r="H42">
        <v>86.956052999999997</v>
      </c>
      <c r="I42">
        <v>4.8458030000000001</v>
      </c>
      <c r="J42">
        <v>1.79952</v>
      </c>
      <c r="K42">
        <v>131.78700799999999</v>
      </c>
      <c r="L42">
        <v>1.7679800000000001</v>
      </c>
      <c r="M42">
        <v>-58.254503</v>
      </c>
      <c r="N42">
        <v>3.262</v>
      </c>
      <c r="O42">
        <v>-9.3493000000000007E-2</v>
      </c>
    </row>
    <row r="43" spans="1:15">
      <c r="A43" t="s">
        <v>347</v>
      </c>
      <c r="B43">
        <v>179.93149199999999</v>
      </c>
      <c r="C43">
        <v>4984.3390380000001</v>
      </c>
      <c r="D43">
        <v>103.275853</v>
      </c>
      <c r="E43">
        <v>1000306.262593</v>
      </c>
      <c r="F43">
        <v>216.16105099999999</v>
      </c>
      <c r="G43">
        <v>216.12828099999999</v>
      </c>
      <c r="H43">
        <v>91.488630000000001</v>
      </c>
      <c r="I43">
        <v>4.9828130000000002</v>
      </c>
      <c r="J43">
        <v>0.95185600000000004</v>
      </c>
      <c r="K43">
        <v>124.620125</v>
      </c>
      <c r="L43">
        <v>1.896055</v>
      </c>
      <c r="M43">
        <v>-58.224502999999999</v>
      </c>
      <c r="N43">
        <v>3.262</v>
      </c>
      <c r="O43">
        <v>-8.0893000000000007E-2</v>
      </c>
    </row>
    <row r="44" spans="1:15">
      <c r="A44" t="s">
        <v>348</v>
      </c>
      <c r="B44">
        <v>177.464776</v>
      </c>
      <c r="C44">
        <v>4982.9925510000003</v>
      </c>
      <c r="D44">
        <v>94.079175000000006</v>
      </c>
      <c r="E44">
        <v>976240.64713399997</v>
      </c>
      <c r="F44">
        <v>217.403493</v>
      </c>
      <c r="G44">
        <v>217.18923599999999</v>
      </c>
      <c r="H44">
        <v>84.362585999999993</v>
      </c>
      <c r="I44">
        <v>5.1042670000000001</v>
      </c>
      <c r="J44">
        <v>4.8991990000000003</v>
      </c>
      <c r="K44">
        <v>134.187341</v>
      </c>
      <c r="L44">
        <v>1.56708</v>
      </c>
      <c r="M44">
        <v>-58.494503000000002</v>
      </c>
      <c r="N44">
        <v>3.2919999999999998</v>
      </c>
      <c r="O44">
        <v>-0.20885600000000001</v>
      </c>
    </row>
    <row r="45" spans="1:15">
      <c r="A45" t="s">
        <v>349</v>
      </c>
      <c r="B45">
        <v>295.62540999999999</v>
      </c>
      <c r="C45">
        <v>4976.992679</v>
      </c>
      <c r="D45">
        <v>110.102889</v>
      </c>
      <c r="E45">
        <v>2461731.0634229998</v>
      </c>
      <c r="F45">
        <v>329.649384</v>
      </c>
      <c r="G45">
        <v>329.52774099999999</v>
      </c>
      <c r="H45">
        <v>62.174635000000002</v>
      </c>
      <c r="I45">
        <v>2.0217450000000001</v>
      </c>
      <c r="J45">
        <v>0.51150700000000004</v>
      </c>
      <c r="K45">
        <v>237.691755</v>
      </c>
      <c r="L45">
        <v>2.0316299999999998</v>
      </c>
      <c r="M45">
        <v>-58.464503000000001</v>
      </c>
      <c r="N45">
        <v>3.2919999999999998</v>
      </c>
      <c r="O45">
        <v>-9.6447000000000005E-2</v>
      </c>
    </row>
    <row r="46" spans="1:15">
      <c r="A46" t="s">
        <v>350</v>
      </c>
      <c r="B46">
        <v>173.94690800000001</v>
      </c>
      <c r="C46">
        <v>4984.6598190000004</v>
      </c>
      <c r="D46">
        <v>103.52596699999999</v>
      </c>
      <c r="E46">
        <v>942431.10159199999</v>
      </c>
      <c r="F46">
        <v>210.270017</v>
      </c>
      <c r="G46">
        <v>210.058571</v>
      </c>
      <c r="H46">
        <v>94.484228000000002</v>
      </c>
      <c r="I46">
        <v>5.2891500000000002</v>
      </c>
      <c r="J46">
        <v>1.5152000000000001</v>
      </c>
      <c r="K46">
        <v>122.801913</v>
      </c>
      <c r="L46">
        <v>1.8122259999999999</v>
      </c>
      <c r="M46">
        <v>-58.434502999999999</v>
      </c>
      <c r="N46">
        <v>3.2919999999999998</v>
      </c>
      <c r="O46">
        <v>-7.9943E-2</v>
      </c>
    </row>
    <row r="47" spans="1:15">
      <c r="A47" t="s">
        <v>351</v>
      </c>
      <c r="B47">
        <v>260.94763899999998</v>
      </c>
      <c r="C47">
        <v>4978.3903890000001</v>
      </c>
      <c r="D47">
        <v>112.79634</v>
      </c>
      <c r="E47">
        <v>1955234.6526230001</v>
      </c>
      <c r="F47">
        <v>294.08243199999998</v>
      </c>
      <c r="G47">
        <v>294.049713</v>
      </c>
      <c r="H47">
        <v>71.471087999999995</v>
      </c>
      <c r="I47">
        <v>2.5461860000000001</v>
      </c>
      <c r="J47">
        <v>8.0028970000000008</v>
      </c>
      <c r="K47">
        <v>226.62426199999999</v>
      </c>
      <c r="L47">
        <v>1.527671</v>
      </c>
      <c r="M47">
        <v>-58.404502999999998</v>
      </c>
      <c r="N47">
        <v>3.2919999999999998</v>
      </c>
      <c r="O47">
        <v>-7.7273999999999995E-2</v>
      </c>
    </row>
    <row r="48" spans="1:15">
      <c r="A48" t="s">
        <v>352</v>
      </c>
      <c r="B48">
        <v>205.308941</v>
      </c>
      <c r="C48">
        <v>4981.9734159999998</v>
      </c>
      <c r="D48">
        <v>99.452415000000002</v>
      </c>
      <c r="E48">
        <v>1265063.969671</v>
      </c>
      <c r="F48">
        <v>243.56010900000001</v>
      </c>
      <c r="G48">
        <v>242.87947199999999</v>
      </c>
      <c r="H48">
        <v>78.341866999999993</v>
      </c>
      <c r="I48">
        <v>3.9381200000000001</v>
      </c>
      <c r="J48">
        <v>2.9402810000000001</v>
      </c>
      <c r="K48">
        <v>158.83078900000001</v>
      </c>
      <c r="L48">
        <v>1.677818</v>
      </c>
      <c r="M48">
        <v>-58.374502999999997</v>
      </c>
      <c r="N48">
        <v>3.2919999999999998</v>
      </c>
      <c r="O48">
        <v>-0.113567</v>
      </c>
    </row>
    <row r="49" spans="1:15">
      <c r="A49" t="s">
        <v>353</v>
      </c>
      <c r="B49">
        <v>189.27400299999999</v>
      </c>
      <c r="C49">
        <v>4983.5714049999997</v>
      </c>
      <c r="D49">
        <v>98.842766999999995</v>
      </c>
      <c r="E49">
        <v>1094133.2841149999</v>
      </c>
      <c r="F49">
        <v>227.34620000000001</v>
      </c>
      <c r="G49">
        <v>227.08838900000001</v>
      </c>
      <c r="H49">
        <v>83.722966999999997</v>
      </c>
      <c r="I49">
        <v>4.5548120000000001</v>
      </c>
      <c r="J49">
        <v>4.4683489999999999</v>
      </c>
      <c r="K49">
        <v>146.489891</v>
      </c>
      <c r="L49">
        <v>1.598568</v>
      </c>
      <c r="M49">
        <v>-58.344503000000003</v>
      </c>
      <c r="N49">
        <v>3.2919999999999998</v>
      </c>
      <c r="O49">
        <v>-8.1783999999999996E-2</v>
      </c>
    </row>
    <row r="50" spans="1:15">
      <c r="A50" t="s">
        <v>354</v>
      </c>
      <c r="B50">
        <v>182.82234600000001</v>
      </c>
      <c r="C50">
        <v>4983.3717310000002</v>
      </c>
      <c r="D50">
        <v>99.704290999999998</v>
      </c>
      <c r="E50">
        <v>1028886.021322</v>
      </c>
      <c r="F50">
        <v>220.95832200000001</v>
      </c>
      <c r="G50">
        <v>220.30848399999999</v>
      </c>
      <c r="H50">
        <v>87.089348999999999</v>
      </c>
      <c r="I50">
        <v>4.8434629999999999</v>
      </c>
      <c r="J50">
        <v>1.3018179999999999</v>
      </c>
      <c r="K50">
        <v>128.970302</v>
      </c>
      <c r="L50">
        <v>1.827439</v>
      </c>
      <c r="M50">
        <v>-58.314503000000002</v>
      </c>
      <c r="N50">
        <v>3.2919999999999998</v>
      </c>
      <c r="O50">
        <v>-7.5886999999999996E-2</v>
      </c>
    </row>
    <row r="51" spans="1:15">
      <c r="A51" t="s">
        <v>355</v>
      </c>
      <c r="B51">
        <v>162.05670799999999</v>
      </c>
      <c r="C51">
        <v>4984.7920450000001</v>
      </c>
      <c r="D51">
        <v>105.123822</v>
      </c>
      <c r="E51">
        <v>832603.59499600006</v>
      </c>
      <c r="F51">
        <v>197.67974599999999</v>
      </c>
      <c r="G51">
        <v>197.62042600000001</v>
      </c>
      <c r="H51">
        <v>102.074398</v>
      </c>
      <c r="I51">
        <v>5.986993</v>
      </c>
      <c r="J51">
        <v>1.1251009999999999</v>
      </c>
      <c r="K51">
        <v>108.866755</v>
      </c>
      <c r="L51">
        <v>1.871718</v>
      </c>
      <c r="M51">
        <v>-58.284503000000001</v>
      </c>
      <c r="N51">
        <v>3.2919999999999998</v>
      </c>
      <c r="O51">
        <v>-4.3922999999999997E-2</v>
      </c>
    </row>
    <row r="52" spans="1:15">
      <c r="A52" t="s">
        <v>356</v>
      </c>
      <c r="B52">
        <v>318.36553500000002</v>
      </c>
      <c r="C52">
        <v>4975.6539949999997</v>
      </c>
      <c r="D52">
        <v>103.358012</v>
      </c>
      <c r="E52">
        <v>2825724.3365699998</v>
      </c>
      <c r="F52">
        <v>354.44617199999999</v>
      </c>
      <c r="G52">
        <v>354.47053</v>
      </c>
      <c r="H52">
        <v>54.477113000000003</v>
      </c>
      <c r="I52">
        <v>1.760842</v>
      </c>
      <c r="J52">
        <v>2.9560409999999999</v>
      </c>
      <c r="K52">
        <v>273.16371400000003</v>
      </c>
      <c r="L52">
        <v>1.688966</v>
      </c>
      <c r="M52">
        <v>-58.254503</v>
      </c>
      <c r="N52">
        <v>3.2919999999999998</v>
      </c>
      <c r="O52">
        <v>-9.8241999999999996E-2</v>
      </c>
    </row>
    <row r="53" spans="1:15">
      <c r="A53" t="s">
        <v>357</v>
      </c>
      <c r="B53">
        <v>165.47579899999999</v>
      </c>
      <c r="C53">
        <v>4984.0911269999997</v>
      </c>
      <c r="D53">
        <v>93.851100000000002</v>
      </c>
      <c r="E53">
        <v>863482.29858499998</v>
      </c>
      <c r="F53">
        <v>205.507991</v>
      </c>
      <c r="G53">
        <v>205.305575</v>
      </c>
      <c r="H53">
        <v>89.484430000000003</v>
      </c>
      <c r="I53">
        <v>5.7720830000000003</v>
      </c>
      <c r="J53">
        <v>7.3871399999999996</v>
      </c>
      <c r="K53">
        <v>126.163571</v>
      </c>
      <c r="L53">
        <v>1.490254</v>
      </c>
      <c r="M53">
        <v>-58.224502999999999</v>
      </c>
      <c r="N53">
        <v>3.2919999999999998</v>
      </c>
      <c r="O53">
        <v>-9.4818E-2</v>
      </c>
    </row>
    <row r="54" spans="1:15">
      <c r="A54" t="s">
        <v>358</v>
      </c>
      <c r="B54">
        <v>168.193197</v>
      </c>
      <c r="C54">
        <v>4984.6014859999996</v>
      </c>
      <c r="D54">
        <v>95.650352999999996</v>
      </c>
      <c r="E54">
        <v>888428.38386399997</v>
      </c>
      <c r="F54">
        <v>207.632318</v>
      </c>
      <c r="G54">
        <v>207.277748</v>
      </c>
      <c r="H54">
        <v>89.910454000000001</v>
      </c>
      <c r="I54">
        <v>5.6105830000000001</v>
      </c>
      <c r="J54">
        <v>3.8479839999999998</v>
      </c>
      <c r="K54">
        <v>123.042044</v>
      </c>
      <c r="L54">
        <v>1.6164130000000001</v>
      </c>
      <c r="M54">
        <v>-58.494503000000002</v>
      </c>
      <c r="N54">
        <v>3.3220000000000001</v>
      </c>
      <c r="O54">
        <v>-0.15975800000000001</v>
      </c>
    </row>
    <row r="55" spans="1:15">
      <c r="A55" t="s">
        <v>359</v>
      </c>
      <c r="B55">
        <v>165.11409</v>
      </c>
      <c r="C55">
        <v>4984.2956130000002</v>
      </c>
      <c r="D55">
        <v>99.679848000000007</v>
      </c>
      <c r="E55">
        <v>860188.78616400005</v>
      </c>
      <c r="F55">
        <v>202.957516</v>
      </c>
      <c r="G55">
        <v>202.61637099999999</v>
      </c>
      <c r="H55">
        <v>95.223755999999995</v>
      </c>
      <c r="I55">
        <v>5.7944209999999998</v>
      </c>
      <c r="J55">
        <v>1.129667</v>
      </c>
      <c r="K55">
        <v>109.959906</v>
      </c>
      <c r="L55">
        <v>1.8530169999999999</v>
      </c>
      <c r="M55">
        <v>-58.464503000000001</v>
      </c>
      <c r="N55">
        <v>3.3220000000000001</v>
      </c>
      <c r="O55">
        <v>-5.3420000000000002E-2</v>
      </c>
    </row>
    <row r="56" spans="1:15">
      <c r="A56" t="s">
        <v>360</v>
      </c>
      <c r="B56">
        <v>172.79727800000001</v>
      </c>
      <c r="C56">
        <v>4984.3877769999999</v>
      </c>
      <c r="D56">
        <v>95.341184999999996</v>
      </c>
      <c r="E56">
        <v>931512.51967399998</v>
      </c>
      <c r="F56">
        <v>212.23390900000001</v>
      </c>
      <c r="G56">
        <v>212.00689</v>
      </c>
      <c r="H56">
        <v>87.522763999999995</v>
      </c>
      <c r="I56">
        <v>5.350854</v>
      </c>
      <c r="J56">
        <v>1.7469349999999999</v>
      </c>
      <c r="K56">
        <v>120.01746199999999</v>
      </c>
      <c r="L56">
        <v>1.7595700000000001</v>
      </c>
      <c r="M56">
        <v>-58.434502999999999</v>
      </c>
      <c r="N56">
        <v>3.3220000000000001</v>
      </c>
      <c r="O56">
        <v>-0.17758499999999999</v>
      </c>
    </row>
    <row r="57" spans="1:15">
      <c r="A57" t="s">
        <v>361</v>
      </c>
      <c r="B57">
        <v>161.37484900000001</v>
      </c>
      <c r="C57">
        <v>4984.2372299999997</v>
      </c>
      <c r="D57">
        <v>96.809127000000004</v>
      </c>
      <c r="E57">
        <v>826513.37525000004</v>
      </c>
      <c r="F57">
        <v>200.35554500000001</v>
      </c>
      <c r="G57">
        <v>199.98874799999999</v>
      </c>
      <c r="H57">
        <v>94.346586000000002</v>
      </c>
      <c r="I57">
        <v>6.030437</v>
      </c>
      <c r="J57">
        <v>3.511854</v>
      </c>
      <c r="K57">
        <v>115.71531899999999</v>
      </c>
      <c r="L57">
        <v>1.6368480000000001</v>
      </c>
      <c r="M57">
        <v>-58.404502999999998</v>
      </c>
      <c r="N57">
        <v>3.3220000000000001</v>
      </c>
      <c r="O57">
        <v>-0.13600599999999999</v>
      </c>
    </row>
    <row r="58" spans="1:15">
      <c r="A58" t="s">
        <v>362</v>
      </c>
      <c r="B58">
        <v>179.349637</v>
      </c>
      <c r="C58">
        <v>4983.8724579999998</v>
      </c>
      <c r="D58">
        <v>93.054519999999997</v>
      </c>
      <c r="E58">
        <v>994602.97415200004</v>
      </c>
      <c r="F58">
        <v>219.51904300000001</v>
      </c>
      <c r="G58">
        <v>219.518609</v>
      </c>
      <c r="H58">
        <v>82.669901999999993</v>
      </c>
      <c r="I58">
        <v>5.0109170000000001</v>
      </c>
      <c r="J58">
        <v>2.1223000000000001</v>
      </c>
      <c r="K58">
        <v>127.574986</v>
      </c>
      <c r="L58">
        <v>1.716691</v>
      </c>
      <c r="M58">
        <v>-58.374502999999997</v>
      </c>
      <c r="N58">
        <v>3.3220000000000001</v>
      </c>
      <c r="O58">
        <v>-0.13222700000000001</v>
      </c>
    </row>
    <row r="59" spans="1:15">
      <c r="A59" t="s">
        <v>363</v>
      </c>
      <c r="B59">
        <v>171.999863</v>
      </c>
      <c r="C59">
        <v>4984.4556709999997</v>
      </c>
      <c r="D59">
        <v>95.039430999999993</v>
      </c>
      <c r="E59">
        <v>923976.77802900004</v>
      </c>
      <c r="F59">
        <v>211.49625</v>
      </c>
      <c r="G59">
        <v>211.33450300000001</v>
      </c>
      <c r="H59">
        <v>87.600810999999993</v>
      </c>
      <c r="I59">
        <v>5.3945679999999996</v>
      </c>
      <c r="J59">
        <v>4.8988519999999998</v>
      </c>
      <c r="K59">
        <v>128.993765</v>
      </c>
      <c r="L59">
        <v>1.570004</v>
      </c>
      <c r="M59">
        <v>-58.344503000000003</v>
      </c>
      <c r="N59">
        <v>3.3224999999999998</v>
      </c>
      <c r="O59">
        <v>-0.13364999999999999</v>
      </c>
    </row>
    <row r="60" spans="1:15">
      <c r="A60" t="s">
        <v>364</v>
      </c>
      <c r="B60">
        <v>179.784166</v>
      </c>
      <c r="C60">
        <v>4984.2321410000004</v>
      </c>
      <c r="D60">
        <v>93.374205000000003</v>
      </c>
      <c r="E60">
        <v>998860.632996</v>
      </c>
      <c r="F60">
        <v>220.048247</v>
      </c>
      <c r="G60">
        <v>219.8185</v>
      </c>
      <c r="H60">
        <v>82.776926000000003</v>
      </c>
      <c r="I60">
        <v>4.9899170000000002</v>
      </c>
      <c r="J60">
        <v>3.997268</v>
      </c>
      <c r="K60">
        <v>134.288995</v>
      </c>
      <c r="L60">
        <v>1.602303</v>
      </c>
      <c r="M60">
        <v>-58.314503000000002</v>
      </c>
      <c r="N60">
        <v>3.3220000000000001</v>
      </c>
      <c r="O60">
        <v>-4.6748999999999999E-2</v>
      </c>
    </row>
    <row r="61" spans="1:15">
      <c r="A61" t="s">
        <v>365</v>
      </c>
      <c r="B61">
        <v>171.27136300000001</v>
      </c>
      <c r="C61">
        <v>4984.3777120000004</v>
      </c>
      <c r="D61">
        <v>91.728689000000003</v>
      </c>
      <c r="E61">
        <v>917119.28760599997</v>
      </c>
      <c r="F61">
        <v>211.68270899999999</v>
      </c>
      <c r="G61">
        <v>212.02506199999999</v>
      </c>
      <c r="H61">
        <v>84.864704000000003</v>
      </c>
      <c r="I61">
        <v>5.4348190000000001</v>
      </c>
      <c r="J61">
        <v>14.773759999999999</v>
      </c>
      <c r="K61">
        <v>138.43747300000001</v>
      </c>
      <c r="L61">
        <v>1.35425</v>
      </c>
      <c r="M61">
        <v>-58.284503000000001</v>
      </c>
      <c r="N61">
        <v>3.3220000000000001</v>
      </c>
      <c r="O61">
        <v>-0.13267200000000001</v>
      </c>
    </row>
    <row r="62" spans="1:15">
      <c r="A62" t="s">
        <v>366</v>
      </c>
      <c r="B62">
        <v>176.66959900000001</v>
      </c>
      <c r="C62">
        <v>4983.2160290000002</v>
      </c>
      <c r="D62">
        <v>90.017334000000005</v>
      </c>
      <c r="E62">
        <v>968545.78420899995</v>
      </c>
      <c r="F62">
        <v>218.10240200000001</v>
      </c>
      <c r="G62">
        <v>218.188402</v>
      </c>
      <c r="H62">
        <v>81.040273999999997</v>
      </c>
      <c r="I62">
        <v>5.1450500000000003</v>
      </c>
      <c r="J62">
        <v>11.388741</v>
      </c>
      <c r="K62">
        <v>140.78199799999999</v>
      </c>
      <c r="L62">
        <v>1.398277</v>
      </c>
      <c r="M62">
        <v>-58.254503</v>
      </c>
      <c r="N62">
        <v>3.3220000000000001</v>
      </c>
      <c r="O62">
        <v>-0.12363</v>
      </c>
    </row>
    <row r="63" spans="1:15">
      <c r="A63" t="s">
        <v>367</v>
      </c>
      <c r="B63">
        <v>184.28828300000001</v>
      </c>
      <c r="C63">
        <v>4983.5714049999997</v>
      </c>
      <c r="D63">
        <v>92.012855000000002</v>
      </c>
      <c r="E63">
        <v>1043533.832952</v>
      </c>
      <c r="F63">
        <v>225.439978</v>
      </c>
      <c r="G63">
        <v>224.909548</v>
      </c>
      <c r="H63">
        <v>79.804993999999994</v>
      </c>
      <c r="I63">
        <v>4.7756679999999996</v>
      </c>
      <c r="J63">
        <v>3.0493480000000002</v>
      </c>
      <c r="K63">
        <v>135.68144000000001</v>
      </c>
      <c r="L63">
        <v>1.64744</v>
      </c>
      <c r="M63">
        <v>-58.224502999999999</v>
      </c>
      <c r="N63">
        <v>3.3220000000000001</v>
      </c>
      <c r="O63">
        <v>-0.15703400000000001</v>
      </c>
    </row>
    <row r="64" spans="1:15">
      <c r="A64" t="s">
        <v>368</v>
      </c>
      <c r="B64">
        <v>188.659435</v>
      </c>
      <c r="C64">
        <v>4982.6625469999999</v>
      </c>
      <c r="D64">
        <v>102.66371599999999</v>
      </c>
      <c r="E64">
        <v>1087830.8309770001</v>
      </c>
      <c r="F64">
        <v>225.84690900000001</v>
      </c>
      <c r="G64">
        <v>225.05980199999999</v>
      </c>
      <c r="H64">
        <v>87.210971999999998</v>
      </c>
      <c r="I64">
        <v>4.5803649999999996</v>
      </c>
      <c r="J64">
        <v>1.569893</v>
      </c>
      <c r="K64">
        <v>137.551423</v>
      </c>
      <c r="L64">
        <v>1.8030390000000001</v>
      </c>
      <c r="M64">
        <v>-58.494503000000002</v>
      </c>
      <c r="N64">
        <v>3.3519999999999999</v>
      </c>
      <c r="O64">
        <v>-0.15939700000000001</v>
      </c>
    </row>
    <row r="65" spans="1:15">
      <c r="A65" t="s">
        <v>369</v>
      </c>
      <c r="B65">
        <v>186.823869</v>
      </c>
      <c r="C65">
        <v>4981.8891970000004</v>
      </c>
      <c r="D65">
        <v>92.702116000000004</v>
      </c>
      <c r="E65">
        <v>1069116.21371</v>
      </c>
      <c r="F65">
        <v>227.02629400000001</v>
      </c>
      <c r="G65">
        <v>227.12949599999999</v>
      </c>
      <c r="H65">
        <v>79.435022000000004</v>
      </c>
      <c r="I65">
        <v>4.6598199999999999</v>
      </c>
      <c r="J65">
        <v>14.006743999999999</v>
      </c>
      <c r="K65">
        <v>153.66261499999999</v>
      </c>
      <c r="L65">
        <v>1.367059</v>
      </c>
      <c r="M65">
        <v>-58.464503000000001</v>
      </c>
      <c r="N65">
        <v>3.3519999999999999</v>
      </c>
      <c r="O65">
        <v>-0.14947299999999999</v>
      </c>
    </row>
    <row r="66" spans="1:15">
      <c r="A66" t="s">
        <v>370</v>
      </c>
      <c r="B66">
        <v>175.91702900000001</v>
      </c>
      <c r="C66">
        <v>4983.6828109999997</v>
      </c>
      <c r="D66">
        <v>96.092275999999998</v>
      </c>
      <c r="E66">
        <v>961291.51245299994</v>
      </c>
      <c r="F66">
        <v>214.88946999999999</v>
      </c>
      <c r="G66">
        <v>214.814662</v>
      </c>
      <c r="H66">
        <v>86.835189</v>
      </c>
      <c r="I66">
        <v>5.1843620000000001</v>
      </c>
      <c r="J66">
        <v>5.0872310000000001</v>
      </c>
      <c r="K66">
        <v>133.58420599999999</v>
      </c>
      <c r="L66">
        <v>1.566235</v>
      </c>
      <c r="M66">
        <v>-58.434502999999999</v>
      </c>
      <c r="N66">
        <v>3.3519999999999999</v>
      </c>
      <c r="O66">
        <v>-9.0135999999999994E-2</v>
      </c>
    </row>
    <row r="67" spans="1:15">
      <c r="A67" t="s">
        <v>371</v>
      </c>
      <c r="B67">
        <v>181.73134099999999</v>
      </c>
      <c r="C67">
        <v>4983.1285740000003</v>
      </c>
      <c r="D67">
        <v>95.250632999999993</v>
      </c>
      <c r="E67">
        <v>1018052.3521</v>
      </c>
      <c r="F67">
        <v>221.39109400000001</v>
      </c>
      <c r="G67">
        <v>220.96831299999999</v>
      </c>
      <c r="H67">
        <v>83.640697000000003</v>
      </c>
      <c r="I67">
        <v>4.8947669999999999</v>
      </c>
      <c r="J67">
        <v>2.285711</v>
      </c>
      <c r="K67">
        <v>131.48186200000001</v>
      </c>
      <c r="L67">
        <v>1.7104999999999999</v>
      </c>
      <c r="M67">
        <v>-58.404502999999998</v>
      </c>
      <c r="N67">
        <v>3.3519999999999999</v>
      </c>
      <c r="O67">
        <v>-0.11147799999999999</v>
      </c>
    </row>
    <row r="68" spans="1:15">
      <c r="A68" t="s">
        <v>372</v>
      </c>
      <c r="B68">
        <v>262.44923</v>
      </c>
      <c r="C68">
        <v>4978.9330799999998</v>
      </c>
      <c r="D68">
        <v>106.838762</v>
      </c>
      <c r="E68">
        <v>1975951.6872390001</v>
      </c>
      <c r="F68">
        <v>297.97934099999998</v>
      </c>
      <c r="G68">
        <v>297.40096199999999</v>
      </c>
      <c r="H68">
        <v>67.340372000000002</v>
      </c>
      <c r="I68">
        <v>2.519765</v>
      </c>
      <c r="J68">
        <v>4.2413259999999999</v>
      </c>
      <c r="K68">
        <v>221.353351</v>
      </c>
      <c r="L68">
        <v>1.631842</v>
      </c>
      <c r="M68">
        <v>-58.374502999999997</v>
      </c>
      <c r="N68">
        <v>3.3519999999999999</v>
      </c>
      <c r="O68">
        <v>-9.4280000000000003E-2</v>
      </c>
    </row>
    <row r="69" spans="1:15">
      <c r="A69" t="s">
        <v>373</v>
      </c>
      <c r="B69">
        <v>193.902997</v>
      </c>
      <c r="C69">
        <v>4982.4004109999996</v>
      </c>
      <c r="D69">
        <v>96.828827000000004</v>
      </c>
      <c r="E69">
        <v>1142194.0810469999</v>
      </c>
      <c r="F69">
        <v>232.50736900000001</v>
      </c>
      <c r="G69">
        <v>232.49481299999999</v>
      </c>
      <c r="H69">
        <v>80.273009999999999</v>
      </c>
      <c r="I69">
        <v>4.3621309999999998</v>
      </c>
      <c r="J69">
        <v>1.1670370000000001</v>
      </c>
      <c r="K69">
        <v>137.943229</v>
      </c>
      <c r="L69">
        <v>1.8375319999999999</v>
      </c>
      <c r="M69">
        <v>-58.344503000000003</v>
      </c>
      <c r="N69">
        <v>3.3519999999999999</v>
      </c>
      <c r="O69">
        <v>-0.12670600000000001</v>
      </c>
    </row>
    <row r="70" spans="1:15">
      <c r="A70" t="s">
        <v>374</v>
      </c>
      <c r="B70">
        <v>179.808099</v>
      </c>
      <c r="C70">
        <v>4983.9015980000004</v>
      </c>
      <c r="D70">
        <v>98.936786999999995</v>
      </c>
      <c r="E70">
        <v>999095.40782099997</v>
      </c>
      <c r="F70">
        <v>218.368177</v>
      </c>
      <c r="G70">
        <v>217.58905300000001</v>
      </c>
      <c r="H70">
        <v>87.697890999999998</v>
      </c>
      <c r="I70">
        <v>4.9884139999999997</v>
      </c>
      <c r="J70">
        <v>2.489554</v>
      </c>
      <c r="K70">
        <v>131.613427</v>
      </c>
      <c r="L70">
        <v>1.706726</v>
      </c>
      <c r="M70">
        <v>-58.314503000000002</v>
      </c>
      <c r="N70">
        <v>3.3519999999999999</v>
      </c>
      <c r="O70">
        <v>-0.178647</v>
      </c>
    </row>
    <row r="71" spans="1:15">
      <c r="A71" t="s">
        <v>375</v>
      </c>
      <c r="B71">
        <v>178.832067</v>
      </c>
      <c r="C71">
        <v>4982.6377220000004</v>
      </c>
      <c r="D71">
        <v>102.796363</v>
      </c>
      <c r="E71">
        <v>989543.61279299995</v>
      </c>
      <c r="F71">
        <v>215.825357</v>
      </c>
      <c r="G71">
        <v>215.185281</v>
      </c>
      <c r="H71">
        <v>91.557749999999999</v>
      </c>
      <c r="I71">
        <v>5.0352889999999997</v>
      </c>
      <c r="J71">
        <v>1.2277469999999999</v>
      </c>
      <c r="K71">
        <v>125.596436</v>
      </c>
      <c r="L71">
        <v>1.8483000000000001</v>
      </c>
      <c r="M71">
        <v>-58.284503000000001</v>
      </c>
      <c r="N71">
        <v>3.3519999999999999</v>
      </c>
      <c r="O71">
        <v>-9.2041999999999999E-2</v>
      </c>
    </row>
    <row r="72" spans="1:15">
      <c r="A72" t="s">
        <v>376</v>
      </c>
      <c r="B72">
        <v>220.557648</v>
      </c>
      <c r="C72">
        <v>4980.8388169999998</v>
      </c>
      <c r="D72">
        <v>98.017464000000004</v>
      </c>
      <c r="E72">
        <v>1439218.112376</v>
      </c>
      <c r="F72">
        <v>258.80296499999997</v>
      </c>
      <c r="G72">
        <v>258.66952099999997</v>
      </c>
      <c r="H72">
        <v>72.389401000000007</v>
      </c>
      <c r="I72">
        <v>3.4607950000000001</v>
      </c>
      <c r="J72">
        <v>2.2380239999999998</v>
      </c>
      <c r="K72">
        <v>171.094989</v>
      </c>
      <c r="L72">
        <v>1.723371</v>
      </c>
      <c r="M72">
        <v>-58.254503</v>
      </c>
      <c r="N72">
        <v>3.3519999999999999</v>
      </c>
      <c r="O72">
        <v>-0.15968499999999999</v>
      </c>
    </row>
    <row r="73" spans="1:15">
      <c r="A73" t="s">
        <v>377</v>
      </c>
      <c r="B73">
        <v>179.22332299999999</v>
      </c>
      <c r="C73">
        <v>4984.1639100000002</v>
      </c>
      <c r="D73">
        <v>97.430730999999994</v>
      </c>
      <c r="E73">
        <v>993367.02830799995</v>
      </c>
      <c r="F73">
        <v>218.333451</v>
      </c>
      <c r="G73">
        <v>217.59030300000001</v>
      </c>
      <c r="H73">
        <v>86.611571999999995</v>
      </c>
      <c r="I73">
        <v>5.0174440000000002</v>
      </c>
      <c r="J73">
        <v>3.4293290000000001</v>
      </c>
      <c r="K73">
        <v>133.532929</v>
      </c>
      <c r="L73">
        <v>1.643159</v>
      </c>
      <c r="M73">
        <v>-58.224502999999999</v>
      </c>
      <c r="N73">
        <v>3.3519999999999999</v>
      </c>
      <c r="O73">
        <v>-8.2290000000000002E-2</v>
      </c>
    </row>
    <row r="74" spans="1:15">
      <c r="A74" t="s">
        <v>378</v>
      </c>
      <c r="B74">
        <v>186.06812099999999</v>
      </c>
      <c r="C74">
        <v>4982.8176999999996</v>
      </c>
      <c r="D74">
        <v>101.75859</v>
      </c>
      <c r="E74">
        <v>1061458.530666</v>
      </c>
      <c r="F74">
        <v>223.17147399999999</v>
      </c>
      <c r="G74">
        <v>222.793406</v>
      </c>
      <c r="H74">
        <v>87.509337000000002</v>
      </c>
      <c r="I74">
        <v>4.694312</v>
      </c>
      <c r="J74">
        <v>0.64874200000000004</v>
      </c>
      <c r="K74">
        <v>126.810509</v>
      </c>
      <c r="L74">
        <v>1.960153</v>
      </c>
      <c r="M74">
        <v>-58.494503000000002</v>
      </c>
      <c r="N74">
        <v>3.3820000000000001</v>
      </c>
      <c r="O74">
        <v>-0.20769299999999999</v>
      </c>
    </row>
    <row r="75" spans="1:15">
      <c r="A75" t="s">
        <v>379</v>
      </c>
      <c r="B75">
        <v>195.57954799999999</v>
      </c>
      <c r="C75">
        <v>4982.3518770000001</v>
      </c>
      <c r="D75">
        <v>98.123366000000004</v>
      </c>
      <c r="E75">
        <v>1159857.965872</v>
      </c>
      <c r="F75">
        <v>234.005719</v>
      </c>
      <c r="G75">
        <v>233.66185200000001</v>
      </c>
      <c r="H75">
        <v>80.724406000000002</v>
      </c>
      <c r="I75">
        <v>4.2956570000000003</v>
      </c>
      <c r="J75">
        <v>1.0956410000000001</v>
      </c>
      <c r="K75">
        <v>139.556275</v>
      </c>
      <c r="L75">
        <v>1.8533329999999999</v>
      </c>
      <c r="M75">
        <v>-58.464503000000001</v>
      </c>
      <c r="N75">
        <v>3.3820000000000001</v>
      </c>
      <c r="O75">
        <v>-0.110559</v>
      </c>
    </row>
    <row r="76" spans="1:15">
      <c r="A76" t="s">
        <v>380</v>
      </c>
      <c r="B76">
        <v>243.826301</v>
      </c>
      <c r="C76">
        <v>4979.2418189999999</v>
      </c>
      <c r="D76">
        <v>114.38398100000001</v>
      </c>
      <c r="E76">
        <v>1726788.4270560001</v>
      </c>
      <c r="F76">
        <v>276.20495699999998</v>
      </c>
      <c r="G76">
        <v>276.47450400000002</v>
      </c>
      <c r="H76">
        <v>77.122388999999998</v>
      </c>
      <c r="I76">
        <v>2.883527</v>
      </c>
      <c r="J76">
        <v>4.1120340000000004</v>
      </c>
      <c r="K76">
        <v>204.263981</v>
      </c>
      <c r="L76">
        <v>1.6588320000000001</v>
      </c>
      <c r="M76">
        <v>-58.434502999999999</v>
      </c>
      <c r="N76">
        <v>3.3820000000000001</v>
      </c>
      <c r="O76">
        <v>-5.2613E-2</v>
      </c>
    </row>
    <row r="77" spans="1:15">
      <c r="A77" t="s">
        <v>276</v>
      </c>
      <c r="B77">
        <v>182.02876900000001</v>
      </c>
      <c r="C77">
        <v>4983.2939809999998</v>
      </c>
      <c r="D77">
        <v>96.475907000000007</v>
      </c>
      <c r="E77">
        <v>1021000.076625</v>
      </c>
      <c r="F77">
        <v>220.899001</v>
      </c>
      <c r="G77">
        <v>220.76870500000001</v>
      </c>
      <c r="H77">
        <v>84.594243000000006</v>
      </c>
      <c r="I77">
        <v>4.8807970000000003</v>
      </c>
      <c r="J77">
        <v>2.5534050000000001</v>
      </c>
      <c r="K77">
        <v>133.25440800000001</v>
      </c>
      <c r="L77">
        <v>1.6942649999999999</v>
      </c>
      <c r="M77">
        <v>-58.404502999999998</v>
      </c>
      <c r="N77">
        <v>3.3820000000000001</v>
      </c>
      <c r="O77">
        <v>-8.0949999999999994E-2</v>
      </c>
    </row>
    <row r="78" spans="1:15">
      <c r="A78" t="s">
        <v>277</v>
      </c>
      <c r="B78">
        <v>169.665358</v>
      </c>
      <c r="C78">
        <v>4983.7411519999996</v>
      </c>
      <c r="D78">
        <v>94.907562999999996</v>
      </c>
      <c r="E78">
        <v>902092.68800800003</v>
      </c>
      <c r="F78">
        <v>209.21810300000001</v>
      </c>
      <c r="G78">
        <v>209.049004</v>
      </c>
      <c r="H78">
        <v>88.533996000000002</v>
      </c>
      <c r="I78">
        <v>5.5246440000000003</v>
      </c>
      <c r="J78">
        <v>2.3832960000000001</v>
      </c>
      <c r="K78">
        <v>119.68735100000001</v>
      </c>
      <c r="L78">
        <v>1.7017530000000001</v>
      </c>
      <c r="M78">
        <v>-58.374502999999997</v>
      </c>
      <c r="N78">
        <v>3.3820000000000001</v>
      </c>
      <c r="O78">
        <v>-0.15634000000000001</v>
      </c>
    </row>
    <row r="79" spans="1:15">
      <c r="A79" t="s">
        <v>278</v>
      </c>
      <c r="B79">
        <v>463.72218299999997</v>
      </c>
      <c r="C79">
        <v>4967.4272010000004</v>
      </c>
      <c r="D79">
        <v>146.30715499999999</v>
      </c>
      <c r="E79">
        <v>5749169.7541100001</v>
      </c>
      <c r="F79">
        <v>488.53900199999998</v>
      </c>
      <c r="G79">
        <v>489.186217</v>
      </c>
      <c r="H79">
        <v>54.062711999999998</v>
      </c>
      <c r="I79">
        <v>0.86402500000000004</v>
      </c>
      <c r="J79">
        <v>1.8332999999999999E-2</v>
      </c>
      <c r="K79">
        <v>395.60850699999997</v>
      </c>
      <c r="L79">
        <v>2.756173</v>
      </c>
      <c r="M79">
        <v>-58.344503000000003</v>
      </c>
      <c r="N79">
        <v>3.3820000000000001</v>
      </c>
      <c r="O79">
        <v>-9.3637999999999999E-2</v>
      </c>
    </row>
    <row r="80" spans="1:15">
      <c r="A80" t="s">
        <v>279</v>
      </c>
      <c r="B80">
        <v>286.32130599999999</v>
      </c>
      <c r="C80">
        <v>4977.9383959999996</v>
      </c>
      <c r="D80">
        <v>131.440606</v>
      </c>
      <c r="E80">
        <v>2320078.808338</v>
      </c>
      <c r="F80">
        <v>315.32930199999998</v>
      </c>
      <c r="G80">
        <v>314.72541899999999</v>
      </c>
      <c r="H80">
        <v>76.456254000000001</v>
      </c>
      <c r="I80">
        <v>2.1455899999999999</v>
      </c>
      <c r="J80">
        <v>3.9107000000000003E-2</v>
      </c>
      <c r="K80">
        <v>217.47242700000001</v>
      </c>
      <c r="L80">
        <v>2.5679289999999999</v>
      </c>
      <c r="M80">
        <v>-58.314503000000002</v>
      </c>
      <c r="N80">
        <v>3.3820000000000001</v>
      </c>
      <c r="O80">
        <v>-8.7573999999999999E-2</v>
      </c>
    </row>
    <row r="81" spans="1:15">
      <c r="A81" t="s">
        <v>280</v>
      </c>
      <c r="B81">
        <v>306.10305299999999</v>
      </c>
      <c r="C81">
        <v>4975.5912429999998</v>
      </c>
      <c r="D81">
        <v>103.190378</v>
      </c>
      <c r="E81">
        <v>2626307.4090459999</v>
      </c>
      <c r="F81">
        <v>341.86810500000001</v>
      </c>
      <c r="G81">
        <v>342.26624500000003</v>
      </c>
      <c r="H81">
        <v>56.415864999999997</v>
      </c>
      <c r="I81">
        <v>1.89452</v>
      </c>
      <c r="J81">
        <v>1.071275</v>
      </c>
      <c r="K81">
        <v>251.87730300000001</v>
      </c>
      <c r="L81">
        <v>1.8746050000000001</v>
      </c>
      <c r="M81">
        <v>-58.284503000000001</v>
      </c>
      <c r="N81">
        <v>3.3820000000000001</v>
      </c>
      <c r="O81">
        <v>-9.2994999999999994E-2</v>
      </c>
    </row>
    <row r="82" spans="1:15">
      <c r="A82" t="s">
        <v>281</v>
      </c>
      <c r="B82">
        <v>170.61305100000001</v>
      </c>
      <c r="C82">
        <v>4984.562406</v>
      </c>
      <c r="D82">
        <v>99.547753999999998</v>
      </c>
      <c r="E82">
        <v>910944.64472600003</v>
      </c>
      <c r="F82">
        <v>209.133377</v>
      </c>
      <c r="G82">
        <v>208.16710599999999</v>
      </c>
      <c r="H82">
        <v>92.410283000000007</v>
      </c>
      <c r="I82">
        <v>5.4718609999999996</v>
      </c>
      <c r="J82">
        <v>1.1663030000000001</v>
      </c>
      <c r="K82">
        <v>115.694457</v>
      </c>
      <c r="L82">
        <v>1.8467910000000001</v>
      </c>
      <c r="M82">
        <v>-58.254503</v>
      </c>
      <c r="N82">
        <v>3.3820000000000001</v>
      </c>
      <c r="O82">
        <v>-0.12135799999999999</v>
      </c>
    </row>
    <row r="83" spans="1:15">
      <c r="A83" t="s">
        <v>282</v>
      </c>
      <c r="B83">
        <v>204.912162</v>
      </c>
      <c r="C83">
        <v>4982.0798770000001</v>
      </c>
      <c r="D83">
        <v>103.660753</v>
      </c>
      <c r="E83">
        <v>1260683.451572</v>
      </c>
      <c r="F83">
        <v>240.698701</v>
      </c>
      <c r="G83">
        <v>240.95820499999999</v>
      </c>
      <c r="H83">
        <v>81.798654999999997</v>
      </c>
      <c r="I83">
        <v>3.9518879999999998</v>
      </c>
      <c r="J83">
        <v>1.4003350000000001</v>
      </c>
      <c r="K83">
        <v>153.14315999999999</v>
      </c>
      <c r="L83">
        <v>1.827143</v>
      </c>
      <c r="M83">
        <v>-58.224502999999999</v>
      </c>
      <c r="N83">
        <v>3.3820000000000001</v>
      </c>
      <c r="O83">
        <v>-9.2068999999999998E-2</v>
      </c>
    </row>
  </sheetData>
  <phoneticPr fontId="1" type="noConversion"/>
  <pageMargins left="0.75" right="0.75" top="1" bottom="1" header="0.5" footer="0.5"/>
  <pageSetup paperSize="0" orientation="portrait" horizontalDpi="4294967292" verticalDpi="4294967292"/>
  <headerFooter>
    <oddHeader>&amp;CEdmontosaurus AMNH 5896 Mantle Dentine</oddHeader>
  </headerFooter>
  <extLst>
    <ext xmlns:mx="http://schemas.microsoft.com/office/mac/excel/2008/main" uri="http://schemas.microsoft.com/office/mac/excel/2008/main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U80"/>
  <sheetViews>
    <sheetView view="pageLayout" topLeftCell="C58" workbookViewId="0">
      <selection activeCell="A80" sqref="A80:XFD80"/>
    </sheetView>
  </sheetViews>
  <sheetFormatPr baseColWidth="10" defaultColWidth="7.5703125" defaultRowHeight="13"/>
  <sheetData>
    <row r="1" spans="1:21" ht="14">
      <c r="A1" t="s">
        <v>283</v>
      </c>
      <c r="R1" t="s">
        <v>407</v>
      </c>
      <c r="S1">
        <f>AVERAGE(H:H)</f>
        <v>63.266537337662314</v>
      </c>
      <c r="T1" t="s">
        <v>408</v>
      </c>
      <c r="U1">
        <f>AVERAGE(I:I)</f>
        <v>3.1289801168831159</v>
      </c>
    </row>
    <row r="2" spans="1:21" ht="14">
      <c r="A2" t="s">
        <v>409</v>
      </c>
      <c r="R2" t="s">
        <v>410</v>
      </c>
      <c r="S2">
        <f>STDEV(H:H)</f>
        <v>24.368240048626411</v>
      </c>
      <c r="T2" t="s">
        <v>411</v>
      </c>
      <c r="U2">
        <f>STDEV(I:I)</f>
        <v>1.7988672010576412</v>
      </c>
    </row>
    <row r="3" spans="1:21" ht="14">
      <c r="A3" t="s">
        <v>412</v>
      </c>
      <c r="B3" t="s">
        <v>413</v>
      </c>
      <c r="C3" t="s">
        <v>414</v>
      </c>
      <c r="D3" t="s">
        <v>415</v>
      </c>
      <c r="E3" t="s">
        <v>416</v>
      </c>
      <c r="F3" t="s">
        <v>417</v>
      </c>
      <c r="G3" t="s">
        <v>418</v>
      </c>
      <c r="H3" t="s">
        <v>419</v>
      </c>
      <c r="I3" t="s">
        <v>420</v>
      </c>
      <c r="J3" t="s">
        <v>421</v>
      </c>
      <c r="K3" t="s">
        <v>422</v>
      </c>
      <c r="L3" t="s">
        <v>423</v>
      </c>
      <c r="M3" t="s">
        <v>424</v>
      </c>
      <c r="N3" t="s">
        <v>425</v>
      </c>
      <c r="O3" t="s">
        <v>426</v>
      </c>
    </row>
    <row r="4" spans="1:21" ht="14">
      <c r="A4" t="s">
        <v>284</v>
      </c>
      <c r="B4">
        <v>291.59497900000002</v>
      </c>
      <c r="C4">
        <v>4977.1951319999998</v>
      </c>
      <c r="D4">
        <v>98.916021999999998</v>
      </c>
      <c r="E4">
        <v>2399850.35812</v>
      </c>
      <c r="F4">
        <v>329.54711099999997</v>
      </c>
      <c r="G4">
        <v>329.33301499999999</v>
      </c>
      <c r="H4">
        <v>56.573022999999999</v>
      </c>
      <c r="I4">
        <v>2.0739610000000002</v>
      </c>
      <c r="J4">
        <v>0.56577100000000002</v>
      </c>
      <c r="K4">
        <v>229.96226899999999</v>
      </c>
      <c r="L4">
        <v>1.9748790000000001</v>
      </c>
      <c r="M4">
        <v>-58.323503000000002</v>
      </c>
      <c r="N4">
        <v>0.67600000000000005</v>
      </c>
      <c r="O4">
        <v>-7.7689999999999995E-2</v>
      </c>
    </row>
    <row r="5" spans="1:21" ht="14">
      <c r="A5" t="s">
        <v>285</v>
      </c>
      <c r="B5">
        <v>321.53162400000002</v>
      </c>
      <c r="C5">
        <v>4976.1992140000002</v>
      </c>
      <c r="D5">
        <v>100.196573</v>
      </c>
      <c r="E5">
        <v>2878404.7508390001</v>
      </c>
      <c r="F5">
        <v>359.09434199999998</v>
      </c>
      <c r="G5">
        <v>358.77989700000001</v>
      </c>
      <c r="H5">
        <v>52.325305</v>
      </c>
      <c r="I5">
        <v>1.7288049999999999</v>
      </c>
      <c r="J5">
        <v>1.0984449999999999</v>
      </c>
      <c r="K5">
        <v>266.400418</v>
      </c>
      <c r="L5">
        <v>1.8600760000000001</v>
      </c>
      <c r="M5">
        <v>-58.293503000000001</v>
      </c>
      <c r="N5">
        <v>0.67600000000000005</v>
      </c>
      <c r="O5">
        <v>-8.4656999999999996E-2</v>
      </c>
    </row>
    <row r="6" spans="1:21" ht="14">
      <c r="A6" t="s">
        <v>286</v>
      </c>
      <c r="B6">
        <v>182.821459</v>
      </c>
      <c r="C6">
        <v>4983.4298509999999</v>
      </c>
      <c r="D6">
        <v>100.781216</v>
      </c>
      <c r="E6">
        <v>1028877.189812</v>
      </c>
      <c r="F6">
        <v>220.17247599999999</v>
      </c>
      <c r="G6">
        <v>219.90746100000001</v>
      </c>
      <c r="H6">
        <v>88.030394999999999</v>
      </c>
      <c r="I6">
        <v>4.8435610000000002</v>
      </c>
      <c r="J6">
        <v>0.96977500000000005</v>
      </c>
      <c r="K6">
        <v>126.730375</v>
      </c>
      <c r="L6">
        <v>1.8843449999999999</v>
      </c>
      <c r="M6">
        <v>-58.263503</v>
      </c>
      <c r="N6">
        <v>0.67600000000000005</v>
      </c>
      <c r="O6">
        <v>-4.8730000000000002E-2</v>
      </c>
    </row>
    <row r="7" spans="1:21" ht="14">
      <c r="A7" t="s">
        <v>287</v>
      </c>
      <c r="B7">
        <v>197.909897</v>
      </c>
      <c r="C7">
        <v>4981.8117169999996</v>
      </c>
      <c r="D7">
        <v>99.693257000000003</v>
      </c>
      <c r="E7">
        <v>1184637.206086</v>
      </c>
      <c r="F7">
        <v>235.689818</v>
      </c>
      <c r="G7">
        <v>235.38844800000001</v>
      </c>
      <c r="H7">
        <v>81.153626000000003</v>
      </c>
      <c r="I7">
        <v>4.2053479999999999</v>
      </c>
      <c r="J7">
        <v>0.994116</v>
      </c>
      <c r="K7">
        <v>141.63038700000001</v>
      </c>
      <c r="L7">
        <v>1.876234</v>
      </c>
      <c r="M7">
        <v>-58.233502999999999</v>
      </c>
      <c r="N7">
        <v>0.67600000000000005</v>
      </c>
      <c r="O7">
        <v>-7.1751999999999996E-2</v>
      </c>
    </row>
    <row r="8" spans="1:21" ht="14">
      <c r="A8" t="s">
        <v>288</v>
      </c>
      <c r="B8">
        <v>375.09417999999999</v>
      </c>
      <c r="C8">
        <v>4972.5532839999996</v>
      </c>
      <c r="D8">
        <v>86.734292999999994</v>
      </c>
      <c r="E8">
        <v>3843825.048285</v>
      </c>
      <c r="F8">
        <v>417.32707599999998</v>
      </c>
      <c r="G8">
        <v>418.09233999999998</v>
      </c>
      <c r="H8">
        <v>39.196190999999999</v>
      </c>
      <c r="I8">
        <v>1.293647</v>
      </c>
      <c r="J8">
        <v>0.12055399999999999</v>
      </c>
      <c r="K8">
        <v>292.10886299999999</v>
      </c>
      <c r="L8">
        <v>2.1974800000000001</v>
      </c>
      <c r="M8">
        <v>-58.203502999999998</v>
      </c>
      <c r="N8">
        <v>0.67600000000000005</v>
      </c>
      <c r="O8">
        <v>-0.191804</v>
      </c>
    </row>
    <row r="9" spans="1:21" ht="14">
      <c r="A9" t="s">
        <v>289</v>
      </c>
      <c r="B9">
        <v>178.726438</v>
      </c>
      <c r="C9">
        <v>4984.1446900000001</v>
      </c>
      <c r="D9">
        <v>90.608661999999995</v>
      </c>
      <c r="E9">
        <v>988512.67250099999</v>
      </c>
      <c r="F9">
        <v>220.421762</v>
      </c>
      <c r="G9">
        <v>219.98196999999999</v>
      </c>
      <c r="H9">
        <v>80.744587999999993</v>
      </c>
      <c r="I9">
        <v>5.042065</v>
      </c>
      <c r="J9">
        <v>1.0538050000000001</v>
      </c>
      <c r="K9">
        <v>119.10241600000001</v>
      </c>
      <c r="L9">
        <v>1.833928</v>
      </c>
      <c r="M9">
        <v>-58.173502999999997</v>
      </c>
      <c r="N9">
        <v>0.67600000000000005</v>
      </c>
      <c r="O9">
        <v>-8.2941000000000001E-2</v>
      </c>
    </row>
    <row r="10" spans="1:21" ht="14">
      <c r="A10" t="s">
        <v>290</v>
      </c>
      <c r="B10">
        <v>169.73136</v>
      </c>
      <c r="C10">
        <v>4983.8578479999996</v>
      </c>
      <c r="D10">
        <v>90.135481999999996</v>
      </c>
      <c r="E10">
        <v>902707.76467399998</v>
      </c>
      <c r="F10">
        <v>211.379074</v>
      </c>
      <c r="G10">
        <v>211.20108200000001</v>
      </c>
      <c r="H10">
        <v>84.053736000000001</v>
      </c>
      <c r="I10">
        <v>5.5210090000000003</v>
      </c>
      <c r="J10">
        <v>3.0342989999999999</v>
      </c>
      <c r="K10">
        <v>120.40077700000001</v>
      </c>
      <c r="L10">
        <v>1.6421669999999999</v>
      </c>
      <c r="M10">
        <v>-58.143503000000003</v>
      </c>
      <c r="N10">
        <v>0.67600000000000005</v>
      </c>
      <c r="O10">
        <v>-5.9614E-2</v>
      </c>
    </row>
    <row r="11" spans="1:21" ht="14">
      <c r="A11" t="s">
        <v>291</v>
      </c>
      <c r="B11">
        <v>176.727599</v>
      </c>
      <c r="C11">
        <v>4983.634196</v>
      </c>
      <c r="D11">
        <v>96.640225000000001</v>
      </c>
      <c r="E11">
        <v>969106.00721900002</v>
      </c>
      <c r="F11">
        <v>216.00048200000001</v>
      </c>
      <c r="G11">
        <v>215.40430499999999</v>
      </c>
      <c r="H11">
        <v>86.977540000000005</v>
      </c>
      <c r="I11">
        <v>5.1425070000000002</v>
      </c>
      <c r="J11">
        <v>0.75730500000000001</v>
      </c>
      <c r="K11">
        <v>116.67741700000001</v>
      </c>
      <c r="L11">
        <v>1.9144639999999999</v>
      </c>
      <c r="M11">
        <v>-58.113503000000001</v>
      </c>
      <c r="N11">
        <v>0.67600000000000005</v>
      </c>
      <c r="O11">
        <v>-9.4718999999999998E-2</v>
      </c>
    </row>
    <row r="12" spans="1:21" ht="14">
      <c r="A12" t="s">
        <v>292</v>
      </c>
      <c r="B12">
        <v>200.920007</v>
      </c>
      <c r="C12">
        <v>4981.0736509999997</v>
      </c>
      <c r="D12">
        <v>89.662153000000004</v>
      </c>
      <c r="E12">
        <v>1217035.4313060001</v>
      </c>
      <c r="F12">
        <v>242.533199</v>
      </c>
      <c r="G12">
        <v>242.58536000000001</v>
      </c>
      <c r="H12">
        <v>72.009929</v>
      </c>
      <c r="I12">
        <v>4.0927930000000003</v>
      </c>
      <c r="J12">
        <v>2.927956</v>
      </c>
      <c r="K12">
        <v>151.080814</v>
      </c>
      <c r="L12">
        <v>1.6471340000000001</v>
      </c>
      <c r="M12">
        <v>-58.083503</v>
      </c>
      <c r="N12">
        <v>0.67600000000000005</v>
      </c>
      <c r="O12">
        <v>-0.167156</v>
      </c>
    </row>
    <row r="13" spans="1:21" ht="14">
      <c r="A13" t="s">
        <v>293</v>
      </c>
      <c r="B13">
        <v>380.54498999999998</v>
      </c>
      <c r="C13">
        <v>4972.9273739999999</v>
      </c>
      <c r="D13">
        <v>97.797984</v>
      </c>
      <c r="E13">
        <v>3949928.1638969998</v>
      </c>
      <c r="F13">
        <v>417.93610999999999</v>
      </c>
      <c r="G13">
        <v>418.68172199999998</v>
      </c>
      <c r="H13">
        <v>43.598357999999998</v>
      </c>
      <c r="I13">
        <v>1.2589920000000001</v>
      </c>
      <c r="J13">
        <v>0.17442199999999999</v>
      </c>
      <c r="K13">
        <v>307.88262900000001</v>
      </c>
      <c r="L13">
        <v>2.1789839999999998</v>
      </c>
      <c r="M13">
        <v>-58.053502999999999</v>
      </c>
      <c r="N13">
        <v>0.67600000000000005</v>
      </c>
      <c r="O13">
        <v>-8.8691000000000006E-2</v>
      </c>
    </row>
    <row r="14" spans="1:21" ht="14">
      <c r="A14" t="s">
        <v>294</v>
      </c>
      <c r="B14">
        <v>269.353859</v>
      </c>
      <c r="C14">
        <v>4978.8959500000001</v>
      </c>
      <c r="D14">
        <v>103.67826599999999</v>
      </c>
      <c r="E14">
        <v>2072628.107352</v>
      </c>
      <c r="F14">
        <v>305.788186</v>
      </c>
      <c r="G14">
        <v>305.37078000000002</v>
      </c>
      <c r="H14">
        <v>63.806049999999999</v>
      </c>
      <c r="I14">
        <v>2.4022139999999998</v>
      </c>
      <c r="J14">
        <v>2.3220540000000001</v>
      </c>
      <c r="K14">
        <v>222.07674600000001</v>
      </c>
      <c r="L14">
        <v>1.734477</v>
      </c>
      <c r="M14">
        <v>-58.323503000000002</v>
      </c>
      <c r="N14">
        <v>0.70599999999999996</v>
      </c>
      <c r="O14">
        <v>-0.17826500000000001</v>
      </c>
    </row>
    <row r="15" spans="1:21" ht="14">
      <c r="A15" t="s">
        <v>295</v>
      </c>
      <c r="B15">
        <v>176.15046599999999</v>
      </c>
      <c r="C15">
        <v>4982.9100099999996</v>
      </c>
      <c r="D15">
        <v>94.583439999999996</v>
      </c>
      <c r="E15">
        <v>963538.74552400003</v>
      </c>
      <c r="F15">
        <v>215.79066900000001</v>
      </c>
      <c r="G15">
        <v>215.66248300000001</v>
      </c>
      <c r="H15">
        <v>85.371977999999999</v>
      </c>
      <c r="I15">
        <v>5.171468</v>
      </c>
      <c r="J15">
        <v>3.32883</v>
      </c>
      <c r="K15">
        <v>129.27815899999999</v>
      </c>
      <c r="L15">
        <v>1.63971</v>
      </c>
      <c r="M15">
        <v>-58.293503000000001</v>
      </c>
      <c r="N15">
        <v>0.70599999999999996</v>
      </c>
      <c r="O15">
        <v>-9.3456999999999998E-2</v>
      </c>
    </row>
    <row r="16" spans="1:21" ht="14">
      <c r="A16" t="s">
        <v>296</v>
      </c>
      <c r="B16">
        <v>165.03731199999999</v>
      </c>
      <c r="C16">
        <v>4985.000016</v>
      </c>
      <c r="D16">
        <v>100.040465</v>
      </c>
      <c r="E16">
        <v>859490.50708899996</v>
      </c>
      <c r="F16">
        <v>202.63626199999999</v>
      </c>
      <c r="G16">
        <v>202.40968899999999</v>
      </c>
      <c r="H16">
        <v>95.607066000000003</v>
      </c>
      <c r="I16">
        <v>5.7999479999999997</v>
      </c>
      <c r="J16">
        <v>2.5418500000000002</v>
      </c>
      <c r="K16">
        <v>117.382238</v>
      </c>
      <c r="L16">
        <v>1.706356</v>
      </c>
      <c r="M16">
        <v>-58.263503</v>
      </c>
      <c r="N16">
        <v>0.70599999999999996</v>
      </c>
      <c r="O16">
        <v>-8.8589000000000001E-2</v>
      </c>
    </row>
    <row r="17" spans="1:15">
      <c r="A17" t="s">
        <v>297</v>
      </c>
      <c r="B17">
        <v>156.49298099999999</v>
      </c>
      <c r="C17">
        <v>4985.496271</v>
      </c>
      <c r="D17">
        <v>98.106410999999994</v>
      </c>
      <c r="E17">
        <v>783568.18375199998</v>
      </c>
      <c r="F17">
        <v>194.91597400000001</v>
      </c>
      <c r="G17">
        <v>194.60590500000001</v>
      </c>
      <c r="H17">
        <v>98.196005999999997</v>
      </c>
      <c r="I17">
        <v>6.3625559999999997</v>
      </c>
      <c r="J17">
        <v>4.1471819999999999</v>
      </c>
      <c r="K17">
        <v>112.783929</v>
      </c>
      <c r="L17">
        <v>1.610123</v>
      </c>
      <c r="M17">
        <v>-58.233502999999999</v>
      </c>
      <c r="N17">
        <v>0.70599999999999996</v>
      </c>
      <c r="O17">
        <v>-9.0914999999999996E-2</v>
      </c>
    </row>
    <row r="18" spans="1:15">
      <c r="A18" t="s">
        <v>298</v>
      </c>
      <c r="B18">
        <v>314.35690899999997</v>
      </c>
      <c r="C18">
        <v>4975.538536</v>
      </c>
      <c r="D18">
        <v>86.129650999999996</v>
      </c>
      <c r="E18">
        <v>2759727.0223770002</v>
      </c>
      <c r="F18">
        <v>357.252522</v>
      </c>
      <c r="G18">
        <v>357.68291699999997</v>
      </c>
      <c r="H18">
        <v>45.936135</v>
      </c>
      <c r="I18">
        <v>1.80291</v>
      </c>
      <c r="J18">
        <v>0.72304999999999997</v>
      </c>
      <c r="K18">
        <v>248.83862199999999</v>
      </c>
      <c r="L18">
        <v>1.8841619999999999</v>
      </c>
      <c r="M18">
        <v>-58.203502999999998</v>
      </c>
      <c r="N18">
        <v>0.70650000000000002</v>
      </c>
      <c r="O18">
        <v>-9.2881000000000005E-2</v>
      </c>
    </row>
    <row r="19" spans="1:15">
      <c r="A19" t="s">
        <v>299</v>
      </c>
      <c r="B19">
        <v>343.62292600000001</v>
      </c>
      <c r="C19">
        <v>4974.1550740000002</v>
      </c>
      <c r="D19">
        <v>87.446230999999997</v>
      </c>
      <c r="E19">
        <v>3259603.461654</v>
      </c>
      <c r="F19">
        <v>383.38017400000001</v>
      </c>
      <c r="G19">
        <v>386.28475700000001</v>
      </c>
      <c r="H19">
        <v>42.913460999999998</v>
      </c>
      <c r="I19">
        <v>1.526</v>
      </c>
      <c r="J19">
        <v>2.0296999999999999E-2</v>
      </c>
      <c r="K19">
        <v>243.92488499999999</v>
      </c>
      <c r="L19">
        <v>2.5027029999999999</v>
      </c>
      <c r="M19">
        <v>-58.173502999999997</v>
      </c>
      <c r="N19">
        <v>0.70650000000000002</v>
      </c>
      <c r="O19">
        <v>-2.4288000000000001E-2</v>
      </c>
    </row>
    <row r="20" spans="1:15">
      <c r="A20" t="s">
        <v>300</v>
      </c>
      <c r="B20">
        <v>173.205781</v>
      </c>
      <c r="C20">
        <v>4984.1496639999996</v>
      </c>
      <c r="D20">
        <v>100.412965</v>
      </c>
      <c r="E20">
        <v>935384.91612199997</v>
      </c>
      <c r="F20">
        <v>211.305677</v>
      </c>
      <c r="G20">
        <v>210.433167</v>
      </c>
      <c r="H20">
        <v>91.987632000000005</v>
      </c>
      <c r="I20">
        <v>5.3284479999999999</v>
      </c>
      <c r="J20">
        <v>2.2845490000000002</v>
      </c>
      <c r="K20">
        <v>124.70381999999999</v>
      </c>
      <c r="L20">
        <v>1.7271430000000001</v>
      </c>
      <c r="M20">
        <v>-58.143503000000003</v>
      </c>
      <c r="N20">
        <v>0.70599999999999996</v>
      </c>
      <c r="O20">
        <v>-2.1056999999999999E-2</v>
      </c>
    </row>
    <row r="21" spans="1:15">
      <c r="A21" t="s">
        <v>301</v>
      </c>
      <c r="B21">
        <v>174.76569499999999</v>
      </c>
      <c r="C21">
        <v>4982.8223010000002</v>
      </c>
      <c r="D21">
        <v>95.400439000000006</v>
      </c>
      <c r="E21">
        <v>950246.64661099995</v>
      </c>
      <c r="F21">
        <v>214.09471600000001</v>
      </c>
      <c r="G21">
        <v>213.93864600000001</v>
      </c>
      <c r="H21">
        <v>86.709569000000002</v>
      </c>
      <c r="I21">
        <v>5.2437149999999999</v>
      </c>
      <c r="J21">
        <v>1.0845940000000001</v>
      </c>
      <c r="K21">
        <v>117.53273</v>
      </c>
      <c r="L21">
        <v>1.8457749999999999</v>
      </c>
      <c r="M21">
        <v>-58.113503000000001</v>
      </c>
      <c r="N21">
        <v>0.70599999999999996</v>
      </c>
      <c r="O21">
        <v>-8.6138000000000006E-2</v>
      </c>
    </row>
    <row r="22" spans="1:15">
      <c r="A22" t="s">
        <v>302</v>
      </c>
      <c r="B22">
        <v>199.748456</v>
      </c>
      <c r="C22">
        <v>4983.0860830000001</v>
      </c>
      <c r="D22">
        <v>95.827552999999995</v>
      </c>
      <c r="E22">
        <v>1204373.487555</v>
      </c>
      <c r="F22">
        <v>239.09056200000001</v>
      </c>
      <c r="G22">
        <v>238.748874</v>
      </c>
      <c r="H22">
        <v>77.365018000000006</v>
      </c>
      <c r="I22">
        <v>4.1374919999999999</v>
      </c>
      <c r="J22">
        <v>1.9728129999999999</v>
      </c>
      <c r="K22">
        <v>148.31134499999999</v>
      </c>
      <c r="L22">
        <v>1.7391650000000001</v>
      </c>
      <c r="M22">
        <v>-58.083503</v>
      </c>
      <c r="N22">
        <v>0.70599999999999996</v>
      </c>
      <c r="O22">
        <v>-4.1923000000000002E-2</v>
      </c>
    </row>
    <row r="23" spans="1:15">
      <c r="A23" t="s">
        <v>303</v>
      </c>
      <c r="B23">
        <v>238.76231100000001</v>
      </c>
      <c r="C23">
        <v>4979.0292410000002</v>
      </c>
      <c r="D23">
        <v>92.375567000000004</v>
      </c>
      <c r="E23">
        <v>1661958.5450200001</v>
      </c>
      <c r="F23">
        <v>279.271028</v>
      </c>
      <c r="G23">
        <v>279.18719800000002</v>
      </c>
      <c r="H23">
        <v>63.486569000000003</v>
      </c>
      <c r="I23">
        <v>2.9958809999999998</v>
      </c>
      <c r="J23">
        <v>1.2286509999999999</v>
      </c>
      <c r="K23">
        <v>181.46960300000001</v>
      </c>
      <c r="L23">
        <v>1.8129470000000001</v>
      </c>
      <c r="M23">
        <v>-58.053502999999999</v>
      </c>
      <c r="N23">
        <v>0.70599999999999996</v>
      </c>
      <c r="O23">
        <v>-0.117608</v>
      </c>
    </row>
    <row r="24" spans="1:15">
      <c r="A24" t="s">
        <v>304</v>
      </c>
      <c r="B24">
        <v>173.25843800000001</v>
      </c>
      <c r="C24">
        <v>4983.6147510000001</v>
      </c>
      <c r="D24">
        <v>96.499238000000005</v>
      </c>
      <c r="E24">
        <v>935884.66918800003</v>
      </c>
      <c r="F24">
        <v>212.82601600000001</v>
      </c>
      <c r="G24">
        <v>211.991501</v>
      </c>
      <c r="H24">
        <v>88.378686999999999</v>
      </c>
      <c r="I24">
        <v>5.3250310000000001</v>
      </c>
      <c r="J24">
        <v>2.3955000000000002</v>
      </c>
      <c r="K24">
        <v>123.88714899999999</v>
      </c>
      <c r="L24">
        <v>1.705991</v>
      </c>
      <c r="M24">
        <v>-58.323503000000002</v>
      </c>
      <c r="N24">
        <v>0.73599999999999999</v>
      </c>
      <c r="O24">
        <v>-0.14602299999999999</v>
      </c>
    </row>
    <row r="25" spans="1:15">
      <c r="A25" t="s">
        <v>305</v>
      </c>
      <c r="B25">
        <v>175.59492399999999</v>
      </c>
      <c r="C25">
        <v>4984.2078810000003</v>
      </c>
      <c r="D25">
        <v>106.719066</v>
      </c>
      <c r="E25">
        <v>958195.04110300005</v>
      </c>
      <c r="F25">
        <v>210.71553</v>
      </c>
      <c r="G25">
        <v>210.622928</v>
      </c>
      <c r="H25">
        <v>96.593941000000001</v>
      </c>
      <c r="I25">
        <v>5.2016629999999999</v>
      </c>
      <c r="J25">
        <v>1.3202989999999999</v>
      </c>
      <c r="K25">
        <v>124.33181</v>
      </c>
      <c r="L25">
        <v>1.8476170000000001</v>
      </c>
      <c r="M25">
        <v>-58.293503000000001</v>
      </c>
      <c r="N25">
        <v>0.73599999999999999</v>
      </c>
      <c r="O25">
        <v>6.7742999999999998E-2</v>
      </c>
    </row>
    <row r="26" spans="1:15">
      <c r="A26" t="s">
        <v>306</v>
      </c>
      <c r="B26">
        <v>196.98917599999999</v>
      </c>
      <c r="C26">
        <v>4982.5071959999996</v>
      </c>
      <c r="D26">
        <v>100.408993</v>
      </c>
      <c r="E26">
        <v>1174815.367658</v>
      </c>
      <c r="F26">
        <v>234.537126</v>
      </c>
      <c r="G26">
        <v>234.20576700000001</v>
      </c>
      <c r="H26">
        <v>82.077218000000002</v>
      </c>
      <c r="I26">
        <v>4.241098</v>
      </c>
      <c r="J26">
        <v>2.283801</v>
      </c>
      <c r="K26">
        <v>148.49674099999999</v>
      </c>
      <c r="L26">
        <v>1.7272339999999999</v>
      </c>
      <c r="M26">
        <v>-58.263503</v>
      </c>
      <c r="N26">
        <v>0.73599999999999999</v>
      </c>
      <c r="O26">
        <v>-9.6965999999999997E-2</v>
      </c>
    </row>
    <row r="27" spans="1:15">
      <c r="A27" t="s">
        <v>307</v>
      </c>
      <c r="B27">
        <v>173.26223899999999</v>
      </c>
      <c r="C27">
        <v>4984.6499089999998</v>
      </c>
      <c r="D27">
        <v>97.573841999999999</v>
      </c>
      <c r="E27">
        <v>935920.74574599997</v>
      </c>
      <c r="F27">
        <v>211.81024300000001</v>
      </c>
      <c r="G27">
        <v>211.57668200000001</v>
      </c>
      <c r="H27">
        <v>89.361138999999994</v>
      </c>
      <c r="I27">
        <v>5.3259319999999999</v>
      </c>
      <c r="J27">
        <v>1.3437060000000001</v>
      </c>
      <c r="K27">
        <v>118.879074</v>
      </c>
      <c r="L27">
        <v>1.814543</v>
      </c>
      <c r="M27">
        <v>-58.233502999999999</v>
      </c>
      <c r="N27">
        <v>0.73599999999999999</v>
      </c>
      <c r="O27">
        <v>-8.3138000000000004E-2</v>
      </c>
    </row>
    <row r="28" spans="1:15">
      <c r="A28" t="s">
        <v>308</v>
      </c>
      <c r="B28">
        <v>449.014363</v>
      </c>
      <c r="C28">
        <v>4967.7669050000004</v>
      </c>
      <c r="D28">
        <v>97.810173000000006</v>
      </c>
      <c r="E28">
        <v>5406403.63674</v>
      </c>
      <c r="F28">
        <v>487.154943</v>
      </c>
      <c r="G28">
        <v>487.10677299999998</v>
      </c>
      <c r="H28">
        <v>37.270448999999999</v>
      </c>
      <c r="I28">
        <v>0.91886699999999999</v>
      </c>
      <c r="J28">
        <v>5.8069999999999997E-2</v>
      </c>
      <c r="K28">
        <v>366.70722599999999</v>
      </c>
      <c r="L28">
        <v>2.3705419999999999</v>
      </c>
      <c r="M28">
        <v>-58.203502999999998</v>
      </c>
      <c r="N28">
        <v>0.73599999999999999</v>
      </c>
      <c r="O28">
        <v>-0.19011400000000001</v>
      </c>
    </row>
    <row r="29" spans="1:15">
      <c r="A29" t="s">
        <v>309</v>
      </c>
      <c r="B29">
        <v>165.701167</v>
      </c>
      <c r="C29">
        <v>4984.2566909999996</v>
      </c>
      <c r="D29">
        <v>96.206505000000007</v>
      </c>
      <c r="E29">
        <v>865537.58465400001</v>
      </c>
      <c r="F29">
        <v>204.76840799999999</v>
      </c>
      <c r="G29">
        <v>204.55708999999999</v>
      </c>
      <c r="H29">
        <v>91.621268000000001</v>
      </c>
      <c r="I29">
        <v>5.7585680000000004</v>
      </c>
      <c r="J29">
        <v>7.9783020000000002</v>
      </c>
      <c r="K29">
        <v>127.73852100000001</v>
      </c>
      <c r="L29">
        <v>1.482758</v>
      </c>
      <c r="M29">
        <v>-58.143503000000003</v>
      </c>
      <c r="N29">
        <v>0.73599999999999999</v>
      </c>
      <c r="O29">
        <v>-9.4905000000000003E-2</v>
      </c>
    </row>
    <row r="30" spans="1:15">
      <c r="A30" t="s">
        <v>310</v>
      </c>
      <c r="B30">
        <v>168.20389800000001</v>
      </c>
      <c r="C30">
        <v>4984.8251220000002</v>
      </c>
      <c r="D30">
        <v>96.045058999999995</v>
      </c>
      <c r="E30">
        <v>888527.33350099996</v>
      </c>
      <c r="F30">
        <v>207.032363</v>
      </c>
      <c r="G30">
        <v>207.12957499999999</v>
      </c>
      <c r="H30">
        <v>90.276447000000005</v>
      </c>
      <c r="I30">
        <v>5.6102100000000004</v>
      </c>
      <c r="J30">
        <v>3.4679760000000002</v>
      </c>
      <c r="K30">
        <v>122.18020799999999</v>
      </c>
      <c r="L30">
        <v>1.6367609999999999</v>
      </c>
      <c r="M30">
        <v>-58.113503000000001</v>
      </c>
      <c r="N30">
        <v>0.73599999999999999</v>
      </c>
      <c r="O30">
        <v>-9.0008000000000005E-2</v>
      </c>
    </row>
    <row r="31" spans="1:15">
      <c r="A31" t="s">
        <v>311</v>
      </c>
      <c r="B31">
        <v>315.03189600000002</v>
      </c>
      <c r="C31">
        <v>4976.1601350000001</v>
      </c>
      <c r="D31">
        <v>82.948628999999997</v>
      </c>
      <c r="E31">
        <v>2770784.9556610002</v>
      </c>
      <c r="F31">
        <v>359.55167899999998</v>
      </c>
      <c r="G31">
        <v>360.02504599999997</v>
      </c>
      <c r="H31">
        <v>44.151212000000001</v>
      </c>
      <c r="I31">
        <v>1.795939</v>
      </c>
      <c r="J31">
        <v>0.89570000000000005</v>
      </c>
      <c r="K31">
        <v>249.98606000000001</v>
      </c>
      <c r="L31">
        <v>1.8342620000000001</v>
      </c>
      <c r="M31">
        <v>-58.083503</v>
      </c>
      <c r="N31">
        <v>0.73599999999999999</v>
      </c>
      <c r="O31">
        <v>-9.9303000000000002E-2</v>
      </c>
    </row>
    <row r="32" spans="1:15">
      <c r="A32" t="s">
        <v>312</v>
      </c>
      <c r="B32">
        <v>456.48058500000002</v>
      </c>
      <c r="C32">
        <v>4966.1808799999999</v>
      </c>
      <c r="D32">
        <v>66.631546</v>
      </c>
      <c r="E32">
        <v>5579082.3004520005</v>
      </c>
      <c r="F32">
        <v>510.19381900000002</v>
      </c>
      <c r="G32">
        <v>512.37956799999995</v>
      </c>
      <c r="H32">
        <v>24.993860000000002</v>
      </c>
      <c r="I32">
        <v>0.89014300000000002</v>
      </c>
      <c r="J32">
        <v>8.2000000000000007E-3</v>
      </c>
      <c r="K32">
        <v>323.117998</v>
      </c>
      <c r="L32">
        <v>2.5393340000000002</v>
      </c>
      <c r="M32">
        <v>-58.053502999999999</v>
      </c>
      <c r="N32">
        <v>0.73599999999999999</v>
      </c>
      <c r="O32">
        <v>-5.0858E-2</v>
      </c>
    </row>
    <row r="33" spans="1:15">
      <c r="A33" t="s">
        <v>313</v>
      </c>
      <c r="B33">
        <v>188.28522599999999</v>
      </c>
      <c r="C33">
        <v>4983.1580910000002</v>
      </c>
      <c r="D33">
        <v>97.953892999999994</v>
      </c>
      <c r="E33">
        <v>1084002.27024</v>
      </c>
      <c r="F33">
        <v>226.55409299999999</v>
      </c>
      <c r="G33">
        <v>226.43959100000001</v>
      </c>
      <c r="H33">
        <v>83.356876</v>
      </c>
      <c r="I33">
        <v>4.5970000000000004</v>
      </c>
      <c r="J33">
        <v>0.60406700000000002</v>
      </c>
      <c r="K33">
        <v>126.752707</v>
      </c>
      <c r="L33">
        <v>1.959544</v>
      </c>
      <c r="M33">
        <v>-58.324002999999998</v>
      </c>
      <c r="N33">
        <v>0.76600000000000001</v>
      </c>
      <c r="O33">
        <v>-8.1842999999999999E-2</v>
      </c>
    </row>
    <row r="34" spans="1:15">
      <c r="A34" t="s">
        <v>314</v>
      </c>
      <c r="B34">
        <v>161.40703600000001</v>
      </c>
      <c r="C34">
        <v>4983.8344299999999</v>
      </c>
      <c r="D34">
        <v>97.297582000000006</v>
      </c>
      <c r="E34">
        <v>826800.35696600005</v>
      </c>
      <c r="F34">
        <v>200.118695</v>
      </c>
      <c r="G34">
        <v>199.823981</v>
      </c>
      <c r="H34">
        <v>94.806157999999996</v>
      </c>
      <c r="I34">
        <v>6.027857</v>
      </c>
      <c r="J34">
        <v>8.5068669999999997</v>
      </c>
      <c r="K34">
        <v>124.32891600000001</v>
      </c>
      <c r="L34">
        <v>1.4738629999999999</v>
      </c>
      <c r="M34">
        <v>-58.293503000000001</v>
      </c>
      <c r="N34">
        <v>0.76600000000000001</v>
      </c>
      <c r="O34">
        <v>-4.2521000000000003E-2</v>
      </c>
    </row>
    <row r="35" spans="1:15">
      <c r="A35" t="s">
        <v>315</v>
      </c>
      <c r="B35">
        <v>190.07096799999999</v>
      </c>
      <c r="C35">
        <v>4982.5943370000005</v>
      </c>
      <c r="D35">
        <v>92.854085999999995</v>
      </c>
      <c r="E35">
        <v>1102333.5893560001</v>
      </c>
      <c r="F35">
        <v>230.24835200000001</v>
      </c>
      <c r="G35">
        <v>230.31632400000001</v>
      </c>
      <c r="H35">
        <v>78.357275000000001</v>
      </c>
      <c r="I35">
        <v>4.5200420000000001</v>
      </c>
      <c r="J35">
        <v>0.53034800000000004</v>
      </c>
      <c r="K35">
        <v>124.924459</v>
      </c>
      <c r="L35">
        <v>1.9640500000000001</v>
      </c>
      <c r="M35">
        <v>-58.263503</v>
      </c>
      <c r="N35">
        <v>0.76600000000000001</v>
      </c>
      <c r="O35">
        <v>-0.106257</v>
      </c>
    </row>
    <row r="36" spans="1:15">
      <c r="A36" t="s">
        <v>316</v>
      </c>
      <c r="B36">
        <v>303.46991400000002</v>
      </c>
      <c r="C36">
        <v>4975.6738299999997</v>
      </c>
      <c r="D36">
        <v>63.805681999999997</v>
      </c>
      <c r="E36">
        <v>2584443.6312139998</v>
      </c>
      <c r="F36">
        <v>357.23904199999998</v>
      </c>
      <c r="G36">
        <v>361.95616899999999</v>
      </c>
      <c r="H36">
        <v>35.165002999999999</v>
      </c>
      <c r="I36">
        <v>1.9252400000000001</v>
      </c>
      <c r="J36">
        <v>1.6403000000000001E-2</v>
      </c>
      <c r="K36">
        <v>173.97517099999999</v>
      </c>
      <c r="L36">
        <v>2.4105789999999998</v>
      </c>
      <c r="M36">
        <v>-58.233502999999999</v>
      </c>
      <c r="N36">
        <v>0.76600000000000001</v>
      </c>
      <c r="O36">
        <v>-3.9599000000000002E-2</v>
      </c>
    </row>
    <row r="37" spans="1:15">
      <c r="A37" t="s">
        <v>317</v>
      </c>
      <c r="B37">
        <v>455.59914500000002</v>
      </c>
      <c r="C37">
        <v>4967.5901780000004</v>
      </c>
      <c r="D37">
        <v>121.763069</v>
      </c>
      <c r="E37">
        <v>5558554.4804029996</v>
      </c>
      <c r="F37">
        <v>486.38256000000001</v>
      </c>
      <c r="G37">
        <v>486.19703199999998</v>
      </c>
      <c r="H37">
        <v>45.758257999999998</v>
      </c>
      <c r="I37">
        <v>0.89368400000000003</v>
      </c>
      <c r="J37">
        <v>0.441411</v>
      </c>
      <c r="K37">
        <v>400.65535899999998</v>
      </c>
      <c r="L37">
        <v>2.0967539999999998</v>
      </c>
      <c r="M37">
        <v>-58.203502999999998</v>
      </c>
      <c r="N37">
        <v>0.76600000000000001</v>
      </c>
      <c r="O37">
        <v>-7.0083000000000006E-2</v>
      </c>
    </row>
    <row r="38" spans="1:15">
      <c r="A38" t="s">
        <v>318</v>
      </c>
      <c r="B38">
        <v>267.92716100000001</v>
      </c>
      <c r="C38">
        <v>4977.590553</v>
      </c>
      <c r="D38">
        <v>72.261756000000005</v>
      </c>
      <c r="E38">
        <v>2052461.37439</v>
      </c>
      <c r="F38">
        <v>318.89965999999998</v>
      </c>
      <c r="G38">
        <v>319.58924500000001</v>
      </c>
      <c r="H38">
        <v>44.689535999999997</v>
      </c>
      <c r="I38">
        <v>2.4251809999999998</v>
      </c>
      <c r="J38">
        <v>2.9490959999999999</v>
      </c>
      <c r="K38">
        <v>210.497015</v>
      </c>
      <c r="L38">
        <v>1.583737</v>
      </c>
      <c r="M38">
        <v>-58.173502999999997</v>
      </c>
      <c r="N38">
        <v>0.76600000000000001</v>
      </c>
      <c r="O38">
        <v>-0.11505899999999999</v>
      </c>
    </row>
    <row r="39" spans="1:15">
      <c r="A39" t="s">
        <v>319</v>
      </c>
      <c r="B39">
        <v>257.26365399999997</v>
      </c>
      <c r="C39">
        <v>4977.9650300000003</v>
      </c>
      <c r="D39">
        <v>81.709252000000006</v>
      </c>
      <c r="E39">
        <v>1904873.454408</v>
      </c>
      <c r="F39">
        <v>302.86373900000001</v>
      </c>
      <c r="G39">
        <v>302.95583299999998</v>
      </c>
      <c r="H39">
        <v>52.453322</v>
      </c>
      <c r="I39">
        <v>2.6132789999999999</v>
      </c>
      <c r="J39">
        <v>0.65737699999999999</v>
      </c>
      <c r="K39">
        <v>188.21474000000001</v>
      </c>
      <c r="L39">
        <v>1.8833819999999999</v>
      </c>
      <c r="M39">
        <v>-58.143503000000003</v>
      </c>
      <c r="N39">
        <v>0.76600000000000001</v>
      </c>
      <c r="O39">
        <v>-7.7186000000000005E-2</v>
      </c>
    </row>
    <row r="40" spans="1:15">
      <c r="A40" t="s">
        <v>320</v>
      </c>
      <c r="B40">
        <v>182.675432</v>
      </c>
      <c r="C40">
        <v>4983.2549019999997</v>
      </c>
      <c r="D40">
        <v>94.178157999999996</v>
      </c>
      <c r="E40">
        <v>1027423.797262</v>
      </c>
      <c r="F40">
        <v>222.57772499999999</v>
      </c>
      <c r="G40">
        <v>222.36023</v>
      </c>
      <c r="H40">
        <v>82.320919000000004</v>
      </c>
      <c r="I40">
        <v>4.8502429999999999</v>
      </c>
      <c r="J40">
        <v>1.0471870000000001</v>
      </c>
      <c r="K40">
        <v>124.588251</v>
      </c>
      <c r="L40">
        <v>1.847785</v>
      </c>
      <c r="M40">
        <v>-58.113503000000001</v>
      </c>
      <c r="N40">
        <v>0.76600000000000001</v>
      </c>
      <c r="O40">
        <v>-9.8947999999999994E-2</v>
      </c>
    </row>
    <row r="41" spans="1:15">
      <c r="A41" t="s">
        <v>321</v>
      </c>
      <c r="B41">
        <v>210.980403</v>
      </c>
      <c r="C41">
        <v>4981.1127299999998</v>
      </c>
      <c r="D41">
        <v>104.086885</v>
      </c>
      <c r="E41">
        <v>1328515.4091360001</v>
      </c>
      <c r="F41">
        <v>247.36565400000001</v>
      </c>
      <c r="G41">
        <v>246.871904</v>
      </c>
      <c r="H41">
        <v>80.010603000000003</v>
      </c>
      <c r="I41">
        <v>3.7493829999999999</v>
      </c>
      <c r="J41">
        <v>1.3112490000000001</v>
      </c>
      <c r="K41">
        <v>158.79184900000001</v>
      </c>
      <c r="L41">
        <v>1.8405480000000001</v>
      </c>
      <c r="M41">
        <v>-58.053502999999999</v>
      </c>
      <c r="N41">
        <v>0.76600000000000001</v>
      </c>
      <c r="O41">
        <v>-5.4836000000000003E-2</v>
      </c>
    </row>
    <row r="42" spans="1:15">
      <c r="A42" t="s">
        <v>322</v>
      </c>
      <c r="B42">
        <v>219.335048</v>
      </c>
      <c r="C42">
        <v>4980.5591750000003</v>
      </c>
      <c r="D42">
        <v>119.924531</v>
      </c>
      <c r="E42">
        <v>1424837.5361339999</v>
      </c>
      <c r="F42">
        <v>250.79745800000001</v>
      </c>
      <c r="G42">
        <v>250.48313200000001</v>
      </c>
      <c r="H42">
        <v>89.014381999999998</v>
      </c>
      <c r="I42">
        <v>3.4955280000000002</v>
      </c>
      <c r="J42">
        <v>1.963082</v>
      </c>
      <c r="K42">
        <v>175.15621200000001</v>
      </c>
      <c r="L42">
        <v>1.813761</v>
      </c>
      <c r="M42">
        <v>-58.324002999999998</v>
      </c>
      <c r="N42">
        <v>0.79600000000000004</v>
      </c>
      <c r="O42">
        <v>-0.125081</v>
      </c>
    </row>
    <row r="43" spans="1:15">
      <c r="A43" t="s">
        <v>323</v>
      </c>
      <c r="B43">
        <v>176.517752</v>
      </c>
      <c r="C43">
        <v>4983.60484</v>
      </c>
      <c r="D43">
        <v>98.041653999999994</v>
      </c>
      <c r="E43">
        <v>967079.872004</v>
      </c>
      <c r="F43">
        <v>215.19846699999999</v>
      </c>
      <c r="G43">
        <v>214.641381</v>
      </c>
      <c r="H43">
        <v>88.331232</v>
      </c>
      <c r="I43">
        <v>5.153251</v>
      </c>
      <c r="J43">
        <v>0.91461800000000004</v>
      </c>
      <c r="K43">
        <v>118.797033</v>
      </c>
      <c r="L43">
        <v>1.8855299999999999</v>
      </c>
      <c r="M43">
        <v>-58.293002999999999</v>
      </c>
      <c r="N43">
        <v>0.79600000000000004</v>
      </c>
      <c r="O43">
        <v>-9.0866000000000002E-2</v>
      </c>
    </row>
    <row r="44" spans="1:15">
      <c r="A44" t="s">
        <v>324</v>
      </c>
      <c r="B44">
        <v>208.19506799999999</v>
      </c>
      <c r="C44">
        <v>4982.0507660000003</v>
      </c>
      <c r="D44">
        <v>107.19822499999999</v>
      </c>
      <c r="E44">
        <v>1297157.918668</v>
      </c>
      <c r="F44">
        <v>243.289219</v>
      </c>
      <c r="G44">
        <v>243.05141</v>
      </c>
      <c r="H44">
        <v>83.392308999999997</v>
      </c>
      <c r="I44">
        <v>3.8407429999999998</v>
      </c>
      <c r="J44">
        <v>0.48601</v>
      </c>
      <c r="K44">
        <v>148.66662299999999</v>
      </c>
      <c r="L44">
        <v>2.0308670000000002</v>
      </c>
      <c r="M44">
        <v>-58.263503</v>
      </c>
      <c r="N44">
        <v>0.79600000000000004</v>
      </c>
      <c r="O44">
        <v>-9.4864000000000004E-2</v>
      </c>
    </row>
    <row r="45" spans="1:15">
      <c r="A45" t="s">
        <v>325</v>
      </c>
      <c r="B45">
        <v>219.56222</v>
      </c>
      <c r="C45">
        <v>4981.5175680000002</v>
      </c>
      <c r="D45">
        <v>103.538222</v>
      </c>
      <c r="E45">
        <v>1427504.0986029999</v>
      </c>
      <c r="F45">
        <v>255.92522399999999</v>
      </c>
      <c r="G45">
        <v>255.64684800000001</v>
      </c>
      <c r="H45">
        <v>76.779776999999996</v>
      </c>
      <c r="I45">
        <v>3.4896699999999998</v>
      </c>
      <c r="J45">
        <v>0.587287</v>
      </c>
      <c r="K45">
        <v>160.17936</v>
      </c>
      <c r="L45">
        <v>1.9842420000000001</v>
      </c>
      <c r="M45">
        <v>-58.233502999999999</v>
      </c>
      <c r="N45">
        <v>0.79600000000000004</v>
      </c>
      <c r="O45">
        <v>-7.5998999999999997E-2</v>
      </c>
    </row>
    <row r="46" spans="1:15">
      <c r="A46" t="s">
        <v>326</v>
      </c>
      <c r="B46">
        <v>199.33926</v>
      </c>
      <c r="C46">
        <v>4982.3225039999998</v>
      </c>
      <c r="D46">
        <v>98.394322000000003</v>
      </c>
      <c r="E46">
        <v>1199966.6838809999</v>
      </c>
      <c r="F46">
        <v>237.46763300000001</v>
      </c>
      <c r="G46">
        <v>237.31647000000001</v>
      </c>
      <c r="H46">
        <v>79.582993999999999</v>
      </c>
      <c r="I46">
        <v>4.1520510000000002</v>
      </c>
      <c r="J46">
        <v>0.86368299999999998</v>
      </c>
      <c r="K46">
        <v>141.25484599999999</v>
      </c>
      <c r="L46">
        <v>1.8970910000000001</v>
      </c>
      <c r="M46">
        <v>-58.203502999999998</v>
      </c>
      <c r="N46">
        <v>0.79600000000000004</v>
      </c>
      <c r="O46">
        <v>-9.1153999999999999E-2</v>
      </c>
    </row>
    <row r="47" spans="1:15">
      <c r="A47" t="s">
        <v>327</v>
      </c>
      <c r="B47">
        <v>418.42516000000001</v>
      </c>
      <c r="C47">
        <v>4970.0277239999996</v>
      </c>
      <c r="D47">
        <v>116.600393</v>
      </c>
      <c r="E47">
        <v>4727393.2177579999</v>
      </c>
      <c r="F47">
        <v>450.42634700000002</v>
      </c>
      <c r="G47">
        <v>450.39349800000002</v>
      </c>
      <c r="H47">
        <v>47.514260999999998</v>
      </c>
      <c r="I47">
        <v>1.0513250000000001</v>
      </c>
      <c r="J47">
        <v>5.9789000000000002E-2</v>
      </c>
      <c r="K47">
        <v>346.42215099999999</v>
      </c>
      <c r="L47">
        <v>2.4392420000000001</v>
      </c>
      <c r="M47">
        <v>-58.173502999999997</v>
      </c>
      <c r="N47">
        <v>0.79600000000000004</v>
      </c>
      <c r="O47">
        <v>-0.138432</v>
      </c>
    </row>
    <row r="48" spans="1:15">
      <c r="A48" t="s">
        <v>328</v>
      </c>
      <c r="B48">
        <v>709.37287200000003</v>
      </c>
      <c r="C48">
        <v>4952.4966489999997</v>
      </c>
      <c r="D48">
        <v>75.497228000000007</v>
      </c>
      <c r="E48">
        <v>13038374.144052999</v>
      </c>
      <c r="F48">
        <v>756.60305200000005</v>
      </c>
      <c r="G48">
        <v>758.57166500000005</v>
      </c>
      <c r="H48">
        <v>18.524825</v>
      </c>
      <c r="I48">
        <v>0.37984000000000001</v>
      </c>
      <c r="J48">
        <v>1.1154000000000001E-2</v>
      </c>
      <c r="K48">
        <v>591.84784400000001</v>
      </c>
      <c r="L48">
        <v>2.5415839999999998</v>
      </c>
      <c r="M48">
        <v>-58.143503000000003</v>
      </c>
      <c r="N48">
        <v>0.79600000000000004</v>
      </c>
      <c r="O48">
        <v>-6.9390999999999994E-2</v>
      </c>
    </row>
    <row r="49" spans="1:15">
      <c r="A49" t="s">
        <v>329</v>
      </c>
      <c r="B49">
        <v>636.88943800000004</v>
      </c>
      <c r="C49">
        <v>4957.0626940000002</v>
      </c>
      <c r="D49">
        <v>54.129969000000003</v>
      </c>
      <c r="E49">
        <v>10580488.733413</v>
      </c>
      <c r="F49">
        <v>702.90867500000002</v>
      </c>
      <c r="G49">
        <v>705.57222300000001</v>
      </c>
      <c r="H49">
        <v>14.744149999999999</v>
      </c>
      <c r="I49">
        <v>0.46850999999999998</v>
      </c>
      <c r="J49">
        <v>4.8549999999999999E-3</v>
      </c>
      <c r="K49">
        <v>473.03653000000003</v>
      </c>
      <c r="L49">
        <v>2.5392359999999998</v>
      </c>
      <c r="M49">
        <v>-58.113503000000001</v>
      </c>
      <c r="N49">
        <v>0.79600000000000004</v>
      </c>
      <c r="O49">
        <v>-7.7559000000000003E-2</v>
      </c>
    </row>
    <row r="50" spans="1:15">
      <c r="A50" t="s">
        <v>330</v>
      </c>
      <c r="B50">
        <v>785.22988799999996</v>
      </c>
      <c r="C50">
        <v>4949.4088769999998</v>
      </c>
      <c r="D50">
        <v>89.686481999999998</v>
      </c>
      <c r="E50">
        <v>15886043.494396999</v>
      </c>
      <c r="F50">
        <v>826.28416300000004</v>
      </c>
      <c r="G50">
        <v>826.61914300000001</v>
      </c>
      <c r="H50">
        <v>19.936731000000002</v>
      </c>
      <c r="I50">
        <v>0.31155699999999997</v>
      </c>
      <c r="J50">
        <v>2.3460000000000002E-2</v>
      </c>
      <c r="K50">
        <v>689.195109</v>
      </c>
      <c r="L50">
        <v>2.4902120000000001</v>
      </c>
      <c r="M50">
        <v>-58.083503</v>
      </c>
      <c r="N50">
        <v>0.79600000000000004</v>
      </c>
      <c r="O50">
        <v>-8.6232000000000003E-2</v>
      </c>
    </row>
    <row r="51" spans="1:15">
      <c r="A51" t="s">
        <v>227</v>
      </c>
      <c r="B51">
        <v>165.06106700000001</v>
      </c>
      <c r="C51">
        <v>4983.4741949999998</v>
      </c>
      <c r="D51">
        <v>95.488859000000005</v>
      </c>
      <c r="E51">
        <v>859706.51899699995</v>
      </c>
      <c r="F51">
        <v>204.55786800000001</v>
      </c>
      <c r="G51">
        <v>204.202865</v>
      </c>
      <c r="H51">
        <v>91.245703000000006</v>
      </c>
      <c r="I51">
        <v>5.796716</v>
      </c>
      <c r="J51">
        <v>7.5378040000000004</v>
      </c>
      <c r="K51">
        <v>126.372786</v>
      </c>
      <c r="L51">
        <v>1.4913099999999999</v>
      </c>
      <c r="M51">
        <v>-58.053502999999999</v>
      </c>
      <c r="N51">
        <v>0.79600000000000004</v>
      </c>
      <c r="O51">
        <v>-9.9975999999999995E-2</v>
      </c>
    </row>
    <row r="52" spans="1:15">
      <c r="A52" t="s">
        <v>228</v>
      </c>
      <c r="B52">
        <v>270.32790999999997</v>
      </c>
      <c r="C52">
        <v>4978.8766489999998</v>
      </c>
      <c r="D52">
        <v>97.031989999999993</v>
      </c>
      <c r="E52">
        <v>2086453.5899439999</v>
      </c>
      <c r="F52">
        <v>308.68127299999998</v>
      </c>
      <c r="G52">
        <v>308.81168700000001</v>
      </c>
      <c r="H52">
        <v>59.517598999999997</v>
      </c>
      <c r="I52">
        <v>2.3862869999999998</v>
      </c>
      <c r="J52">
        <v>0.51463000000000003</v>
      </c>
      <c r="K52">
        <v>206.96211600000001</v>
      </c>
      <c r="L52">
        <v>1.9849190000000001</v>
      </c>
      <c r="M52">
        <v>-58.324002999999998</v>
      </c>
      <c r="N52">
        <v>0.82599999999999996</v>
      </c>
      <c r="O52">
        <v>-0.105908</v>
      </c>
    </row>
    <row r="53" spans="1:15">
      <c r="A53" t="s">
        <v>229</v>
      </c>
      <c r="B53">
        <v>255.77507700000001</v>
      </c>
      <c r="C53">
        <v>4978.2650970000004</v>
      </c>
      <c r="D53">
        <v>89.968198999999998</v>
      </c>
      <c r="E53">
        <v>1884711.8548969999</v>
      </c>
      <c r="F53">
        <v>296.83770600000003</v>
      </c>
      <c r="G53">
        <v>297.275283</v>
      </c>
      <c r="H53">
        <v>58.063254999999998</v>
      </c>
      <c r="I53">
        <v>2.6413929999999999</v>
      </c>
      <c r="J53">
        <v>0.64128399999999997</v>
      </c>
      <c r="K53">
        <v>191.044872</v>
      </c>
      <c r="L53">
        <v>1.9198170000000001</v>
      </c>
      <c r="M53">
        <v>-58.293002999999999</v>
      </c>
      <c r="N53">
        <v>0.82599999999999996</v>
      </c>
      <c r="O53">
        <v>-7.3298000000000002E-2</v>
      </c>
    </row>
    <row r="54" spans="1:15">
      <c r="A54" t="s">
        <v>230</v>
      </c>
      <c r="B54">
        <v>250.65880799999999</v>
      </c>
      <c r="C54">
        <v>4979.5421189999997</v>
      </c>
      <c r="D54">
        <v>98.555529000000007</v>
      </c>
      <c r="E54">
        <v>1816239.688998</v>
      </c>
      <c r="F54">
        <v>288.45039200000002</v>
      </c>
      <c r="G54">
        <v>288.55274100000003</v>
      </c>
      <c r="H54">
        <v>64.793171999999998</v>
      </c>
      <c r="I54">
        <v>2.7416770000000001</v>
      </c>
      <c r="J54">
        <v>1.7134400000000001</v>
      </c>
      <c r="K54">
        <v>198.92830799999999</v>
      </c>
      <c r="L54">
        <v>1.773855</v>
      </c>
      <c r="M54">
        <v>-58.263503</v>
      </c>
      <c r="N54">
        <v>0.82599999999999996</v>
      </c>
      <c r="O54">
        <v>-9.8350000000000007E-2</v>
      </c>
    </row>
    <row r="55" spans="1:15">
      <c r="A55" t="s">
        <v>231</v>
      </c>
      <c r="B55">
        <v>250.251001</v>
      </c>
      <c r="C55">
        <v>4978.3323719999999</v>
      </c>
      <c r="D55">
        <v>90.256765000000001</v>
      </c>
      <c r="E55">
        <v>1810836.820938</v>
      </c>
      <c r="F55">
        <v>291.58630199999999</v>
      </c>
      <c r="G55">
        <v>291.61908299999999</v>
      </c>
      <c r="H55">
        <v>59.425786000000002</v>
      </c>
      <c r="I55">
        <v>2.7491889999999999</v>
      </c>
      <c r="J55">
        <v>1.221859</v>
      </c>
      <c r="K55">
        <v>191.97994299999999</v>
      </c>
      <c r="L55">
        <v>1.8064499999999999</v>
      </c>
      <c r="M55">
        <v>-58.233502999999999</v>
      </c>
      <c r="N55">
        <v>0.82599999999999996</v>
      </c>
      <c r="O55">
        <v>-0.12520400000000001</v>
      </c>
    </row>
    <row r="56" spans="1:15">
      <c r="A56" t="s">
        <v>232</v>
      </c>
      <c r="B56">
        <v>257.23262299999999</v>
      </c>
      <c r="C56">
        <v>4979.8330569999998</v>
      </c>
      <c r="D56">
        <v>102.011819</v>
      </c>
      <c r="E56">
        <v>1904452.065497</v>
      </c>
      <c r="F56">
        <v>293.96009700000002</v>
      </c>
      <c r="G56">
        <v>293.84480000000002</v>
      </c>
      <c r="H56">
        <v>65.493815999999995</v>
      </c>
      <c r="I56">
        <v>2.6148380000000002</v>
      </c>
      <c r="J56">
        <v>0.768065</v>
      </c>
      <c r="K56">
        <v>199.59374800000001</v>
      </c>
      <c r="L56">
        <v>1.9307319999999999</v>
      </c>
      <c r="M56">
        <v>-58.203502999999998</v>
      </c>
      <c r="N56">
        <v>0.82599999999999996</v>
      </c>
      <c r="O56">
        <v>-0.106685</v>
      </c>
    </row>
    <row r="57" spans="1:15">
      <c r="A57" t="s">
        <v>233</v>
      </c>
      <c r="B57">
        <v>170.84111899999999</v>
      </c>
      <c r="C57">
        <v>4984.7181570000002</v>
      </c>
      <c r="D57">
        <v>95.707475000000002</v>
      </c>
      <c r="E57">
        <v>913081.42476700002</v>
      </c>
      <c r="F57">
        <v>210.31349599999999</v>
      </c>
      <c r="G57">
        <v>209.903257</v>
      </c>
      <c r="H57">
        <v>88.741330000000005</v>
      </c>
      <c r="I57">
        <v>5.4592260000000001</v>
      </c>
      <c r="J57">
        <v>2.6659830000000002</v>
      </c>
      <c r="K57">
        <v>122.20210899999999</v>
      </c>
      <c r="L57">
        <v>1.683878</v>
      </c>
      <c r="M57">
        <v>-58.173502999999997</v>
      </c>
      <c r="N57">
        <v>0.82599999999999996</v>
      </c>
      <c r="O57">
        <v>-5.9485999999999997E-2</v>
      </c>
    </row>
    <row r="58" spans="1:15">
      <c r="A58" t="s">
        <v>234</v>
      </c>
      <c r="B58">
        <v>184.35032699999999</v>
      </c>
      <c r="C58">
        <v>4982.6572960000003</v>
      </c>
      <c r="D58">
        <v>103.439437</v>
      </c>
      <c r="E58">
        <v>1044156.07996</v>
      </c>
      <c r="F58">
        <v>220.73277899999999</v>
      </c>
      <c r="G58">
        <v>220.47767899999999</v>
      </c>
      <c r="H58">
        <v>89.688810000000004</v>
      </c>
      <c r="I58">
        <v>4.7719469999999999</v>
      </c>
      <c r="J58">
        <v>0.70215700000000003</v>
      </c>
      <c r="K58">
        <v>126.46555499999999</v>
      </c>
      <c r="L58">
        <v>1.9516819999999999</v>
      </c>
      <c r="M58">
        <v>-58.143503000000003</v>
      </c>
      <c r="N58">
        <v>0.82599999999999996</v>
      </c>
      <c r="O58">
        <v>-7.4930999999999998E-2</v>
      </c>
    </row>
    <row r="59" spans="1:15">
      <c r="A59" t="s">
        <v>235</v>
      </c>
      <c r="B59">
        <v>581.775847</v>
      </c>
      <c r="C59">
        <v>4957.7832200000003</v>
      </c>
      <c r="D59">
        <v>36.895411000000003</v>
      </c>
      <c r="E59">
        <v>8883679.9671010002</v>
      </c>
      <c r="F59">
        <v>670.50392599999998</v>
      </c>
      <c r="G59">
        <v>682.556333</v>
      </c>
      <c r="H59">
        <v>10.967578</v>
      </c>
      <c r="I59">
        <v>0.55807799999999996</v>
      </c>
      <c r="J59">
        <v>4.3930000000000002E-3</v>
      </c>
      <c r="K59">
        <v>358.59695199999999</v>
      </c>
      <c r="L59">
        <v>2.410879</v>
      </c>
      <c r="M59">
        <v>-58.113503000000001</v>
      </c>
      <c r="N59">
        <v>0.82599999999999996</v>
      </c>
      <c r="O59">
        <v>-0.168824</v>
      </c>
    </row>
    <row r="60" spans="1:15">
      <c r="A60" t="s">
        <v>236</v>
      </c>
      <c r="B60">
        <v>758.20508099999995</v>
      </c>
      <c r="C60">
        <v>4948.203896</v>
      </c>
      <c r="D60">
        <v>35.227677</v>
      </c>
      <c r="E60">
        <v>14839233.769533001</v>
      </c>
      <c r="F60">
        <v>860.59963400000004</v>
      </c>
      <c r="G60">
        <v>863.55273</v>
      </c>
      <c r="H60">
        <v>8.1023890000000005</v>
      </c>
      <c r="I60">
        <v>0.33345399999999997</v>
      </c>
      <c r="J60">
        <v>1.205746</v>
      </c>
      <c r="K60">
        <v>646.36870299999998</v>
      </c>
      <c r="L60">
        <v>1.546195</v>
      </c>
      <c r="M60">
        <v>-58.083503</v>
      </c>
      <c r="N60">
        <v>0.82599999999999996</v>
      </c>
      <c r="O60">
        <v>-0.15468000000000001</v>
      </c>
    </row>
    <row r="61" spans="1:15">
      <c r="A61" t="s">
        <v>237</v>
      </c>
      <c r="B61">
        <v>648.01710400000002</v>
      </c>
      <c r="C61">
        <v>4955.725668</v>
      </c>
      <c r="D61">
        <v>67.246594999999999</v>
      </c>
      <c r="E61">
        <v>10941116.629140999</v>
      </c>
      <c r="F61">
        <v>700.51108299999999</v>
      </c>
      <c r="G61">
        <v>703.28821900000003</v>
      </c>
      <c r="H61">
        <v>18.012512999999998</v>
      </c>
      <c r="I61">
        <v>0.45294499999999999</v>
      </c>
      <c r="J61">
        <v>5.1269000000000002E-2</v>
      </c>
      <c r="K61">
        <v>537.72175200000004</v>
      </c>
      <c r="L61">
        <v>2.2466499999999998</v>
      </c>
      <c r="M61">
        <v>-58.053502999999999</v>
      </c>
      <c r="N61">
        <v>0.82599999999999996</v>
      </c>
      <c r="O61">
        <v>-3.5070999999999998E-2</v>
      </c>
    </row>
    <row r="62" spans="1:15">
      <c r="A62" t="s">
        <v>238</v>
      </c>
      <c r="B62">
        <v>265.41463599999997</v>
      </c>
      <c r="C62">
        <v>4978.4979039999998</v>
      </c>
      <c r="D62">
        <v>97.499272000000005</v>
      </c>
      <c r="E62">
        <v>2017187.541401</v>
      </c>
      <c r="F62">
        <v>303.86897900000002</v>
      </c>
      <c r="G62">
        <v>303.71105999999997</v>
      </c>
      <c r="H62">
        <v>60.822330999999998</v>
      </c>
      <c r="I62">
        <v>2.4680390000000001</v>
      </c>
      <c r="J62">
        <v>2.285663</v>
      </c>
      <c r="K62">
        <v>215.990892</v>
      </c>
      <c r="L62">
        <v>1.7179180000000001</v>
      </c>
      <c r="M62">
        <v>-58.324002999999998</v>
      </c>
      <c r="N62">
        <v>0.85599999999999998</v>
      </c>
      <c r="O62">
        <v>-5.5608999999999999E-2</v>
      </c>
    </row>
    <row r="63" spans="1:15">
      <c r="A63" t="s">
        <v>239</v>
      </c>
      <c r="B63">
        <v>323.42638899999997</v>
      </c>
      <c r="C63">
        <v>4975.6891100000003</v>
      </c>
      <c r="D63">
        <v>86.409457000000003</v>
      </c>
      <c r="E63">
        <v>2910165.7632940002</v>
      </c>
      <c r="F63">
        <v>366.74467800000002</v>
      </c>
      <c r="G63">
        <v>366.61340799999999</v>
      </c>
      <c r="H63">
        <v>44.878386999999996</v>
      </c>
      <c r="I63">
        <v>1.7097610000000001</v>
      </c>
      <c r="J63">
        <v>1.0056639999999999</v>
      </c>
      <c r="K63">
        <v>261.40629799999999</v>
      </c>
      <c r="L63">
        <v>1.827061</v>
      </c>
      <c r="M63">
        <v>-58.293503000000001</v>
      </c>
      <c r="N63">
        <v>0.85599999999999998</v>
      </c>
      <c r="O63">
        <v>-0.11430999999999999</v>
      </c>
    </row>
    <row r="64" spans="1:15">
      <c r="A64" t="s">
        <v>240</v>
      </c>
      <c r="B64">
        <v>299.07351</v>
      </c>
      <c r="C64">
        <v>4976.7324619999999</v>
      </c>
      <c r="D64">
        <v>94.613311999999993</v>
      </c>
      <c r="E64">
        <v>2515300.2026149998</v>
      </c>
      <c r="F64">
        <v>338.65379899999999</v>
      </c>
      <c r="G64">
        <v>338.52408200000002</v>
      </c>
      <c r="H64">
        <v>52.855739999999997</v>
      </c>
      <c r="I64">
        <v>1.9785839999999999</v>
      </c>
      <c r="J64">
        <v>0.35957699999999998</v>
      </c>
      <c r="K64">
        <v>231.246634</v>
      </c>
      <c r="L64">
        <v>2.039466</v>
      </c>
      <c r="M64">
        <v>-58.263503</v>
      </c>
      <c r="N64">
        <v>0.85599999999999998</v>
      </c>
      <c r="O64">
        <v>-5.7162999999999999E-2</v>
      </c>
    </row>
    <row r="65" spans="1:15">
      <c r="A65" t="s">
        <v>241</v>
      </c>
      <c r="B65">
        <v>372.978253</v>
      </c>
      <c r="C65">
        <v>4972.7256360000001</v>
      </c>
      <c r="D65">
        <v>100.62625199999999</v>
      </c>
      <c r="E65">
        <v>3803028.477043</v>
      </c>
      <c r="F65">
        <v>409.98589500000003</v>
      </c>
      <c r="G65">
        <v>410.041586</v>
      </c>
      <c r="H65">
        <v>45.717379999999999</v>
      </c>
      <c r="I65">
        <v>1.3075699999999999</v>
      </c>
      <c r="J65">
        <v>6.2634999999999996E-2</v>
      </c>
      <c r="K65">
        <v>292.97827599999999</v>
      </c>
      <c r="L65">
        <v>2.3688500000000001</v>
      </c>
      <c r="M65">
        <v>-58.233502999999999</v>
      </c>
      <c r="N65">
        <v>0.85599999999999998</v>
      </c>
      <c r="O65">
        <v>-5.0034000000000002E-2</v>
      </c>
    </row>
    <row r="66" spans="1:15">
      <c r="A66" t="s">
        <v>242</v>
      </c>
      <c r="B66">
        <v>236.68988200000001</v>
      </c>
      <c r="C66">
        <v>4980.0835269999998</v>
      </c>
      <c r="D66">
        <v>91.425434999999993</v>
      </c>
      <c r="E66">
        <v>1635787.358885</v>
      </c>
      <c r="F66">
        <v>277.52945599999998</v>
      </c>
      <c r="G66">
        <v>277.54353099999997</v>
      </c>
      <c r="H66">
        <v>63.334221999999997</v>
      </c>
      <c r="I66">
        <v>3.044457</v>
      </c>
      <c r="J66">
        <v>2.167427</v>
      </c>
      <c r="K66">
        <v>184.53278299999999</v>
      </c>
      <c r="L66">
        <v>1.707511</v>
      </c>
      <c r="M66">
        <v>-58.203502999999998</v>
      </c>
      <c r="N66">
        <v>0.85599999999999998</v>
      </c>
      <c r="O66">
        <v>-4.2014000000000003E-2</v>
      </c>
    </row>
    <row r="67" spans="1:15">
      <c r="A67" t="s">
        <v>243</v>
      </c>
      <c r="B67">
        <v>256.19824199999999</v>
      </c>
      <c r="C67">
        <v>4978.5842030000003</v>
      </c>
      <c r="D67">
        <v>104.711585</v>
      </c>
      <c r="E67">
        <v>1890432.3047480001</v>
      </c>
      <c r="F67">
        <v>292.37726500000002</v>
      </c>
      <c r="G67">
        <v>291.857507</v>
      </c>
      <c r="H67">
        <v>67.475948000000002</v>
      </c>
      <c r="I67">
        <v>2.633569</v>
      </c>
      <c r="J67">
        <v>0.70206199999999996</v>
      </c>
      <c r="K67">
        <v>198.85055700000001</v>
      </c>
      <c r="L67">
        <v>1.9561599999999999</v>
      </c>
      <c r="M67">
        <v>-58.173502999999997</v>
      </c>
      <c r="N67">
        <v>0.85599999999999998</v>
      </c>
      <c r="O67">
        <v>-9.7894999999999996E-2</v>
      </c>
    </row>
    <row r="68" spans="1:15">
      <c r="A68" t="s">
        <v>244</v>
      </c>
      <c r="B68">
        <v>209.111423</v>
      </c>
      <c r="C68">
        <v>4982.640144</v>
      </c>
      <c r="D68">
        <v>101.430392</v>
      </c>
      <c r="E68">
        <v>1307432.6390199999</v>
      </c>
      <c r="F68">
        <v>247.124742</v>
      </c>
      <c r="G68">
        <v>245.954228</v>
      </c>
      <c r="H68">
        <v>78.594701999999998</v>
      </c>
      <c r="I68">
        <v>3.8110110000000001</v>
      </c>
      <c r="J68">
        <v>5.9221510000000004</v>
      </c>
      <c r="K68">
        <v>169.63293400000001</v>
      </c>
      <c r="L68">
        <v>1.5536540000000001</v>
      </c>
      <c r="M68">
        <v>-58.143003</v>
      </c>
      <c r="N68">
        <v>0.85599999999999998</v>
      </c>
      <c r="O68">
        <v>-8.0252000000000004E-2</v>
      </c>
    </row>
    <row r="69" spans="1:15">
      <c r="A69" t="s">
        <v>245</v>
      </c>
      <c r="B69">
        <v>171.090149</v>
      </c>
      <c r="C69">
        <v>4983.1041770000002</v>
      </c>
      <c r="D69">
        <v>99.494009000000005</v>
      </c>
      <c r="E69">
        <v>915417.48833199998</v>
      </c>
      <c r="F69">
        <v>209.26074800000001</v>
      </c>
      <c r="G69">
        <v>208.65349800000001</v>
      </c>
      <c r="H69">
        <v>92.134473</v>
      </c>
      <c r="I69">
        <v>5.4435320000000003</v>
      </c>
      <c r="J69">
        <v>0.91468300000000002</v>
      </c>
      <c r="K69">
        <v>113.96731200000001</v>
      </c>
      <c r="L69">
        <v>1.89053</v>
      </c>
      <c r="M69">
        <v>-58.113503000000001</v>
      </c>
      <c r="N69">
        <v>0.85599999999999998</v>
      </c>
      <c r="O69">
        <v>-8.3333000000000004E-2</v>
      </c>
    </row>
    <row r="70" spans="1:15">
      <c r="A70" t="s">
        <v>246</v>
      </c>
      <c r="B70">
        <v>423.612233</v>
      </c>
      <c r="C70">
        <v>4970.1327780000001</v>
      </c>
      <c r="D70">
        <v>121.247533</v>
      </c>
      <c r="E70">
        <v>4839313.6984019997</v>
      </c>
      <c r="F70">
        <v>453.87753500000002</v>
      </c>
      <c r="G70">
        <v>454.35594800000001</v>
      </c>
      <c r="H70">
        <v>48.833275</v>
      </c>
      <c r="I70">
        <v>1.0270330000000001</v>
      </c>
      <c r="J70">
        <v>3.9719999999999998E-2</v>
      </c>
      <c r="K70">
        <v>350.69160399999998</v>
      </c>
      <c r="L70">
        <v>2.5289160000000002</v>
      </c>
      <c r="M70">
        <v>-58.083503</v>
      </c>
      <c r="N70">
        <v>0.85599999999999998</v>
      </c>
      <c r="O70">
        <v>-9.6214999999999995E-2</v>
      </c>
    </row>
    <row r="71" spans="1:15">
      <c r="A71" t="s">
        <v>247</v>
      </c>
      <c r="B71">
        <v>391.24182400000001</v>
      </c>
      <c r="C71">
        <v>4970.8008149999996</v>
      </c>
      <c r="D71">
        <v>71.176219000000003</v>
      </c>
      <c r="E71">
        <v>4162368.226334</v>
      </c>
      <c r="F71">
        <v>443.02234499999997</v>
      </c>
      <c r="G71">
        <v>443.62028299999997</v>
      </c>
      <c r="H71">
        <v>30.910035000000001</v>
      </c>
      <c r="I71">
        <v>1.194224</v>
      </c>
      <c r="J71">
        <v>0.377915</v>
      </c>
      <c r="K71">
        <v>308.59310399999998</v>
      </c>
      <c r="L71">
        <v>1.9334359999999999</v>
      </c>
      <c r="M71">
        <v>-58.053502999999999</v>
      </c>
      <c r="N71">
        <v>0.85599999999999998</v>
      </c>
      <c r="O71">
        <v>-5.4604E-2</v>
      </c>
    </row>
    <row r="72" spans="1:15">
      <c r="A72" t="s">
        <v>248</v>
      </c>
      <c r="B72">
        <v>247.42951400000001</v>
      </c>
      <c r="C72">
        <v>4979.261708</v>
      </c>
      <c r="D72">
        <v>89.661534000000003</v>
      </c>
      <c r="E72">
        <v>1773678.181658</v>
      </c>
      <c r="F72">
        <v>289.37544700000001</v>
      </c>
      <c r="G72">
        <v>289.07999799999999</v>
      </c>
      <c r="H72">
        <v>59.649056999999999</v>
      </c>
      <c r="I72">
        <v>2.8073079999999999</v>
      </c>
      <c r="J72">
        <v>0.60770599999999997</v>
      </c>
      <c r="K72">
        <v>182.00427400000001</v>
      </c>
      <c r="L72">
        <v>1.928112</v>
      </c>
      <c r="M72">
        <v>-58.323503000000002</v>
      </c>
      <c r="N72">
        <v>0.88600000000000001</v>
      </c>
      <c r="O72">
        <v>-0.13695399999999999</v>
      </c>
    </row>
    <row r="73" spans="1:15">
      <c r="A73" t="s">
        <v>249</v>
      </c>
      <c r="B73">
        <v>330.88483500000001</v>
      </c>
      <c r="C73">
        <v>4975.6417060000003</v>
      </c>
      <c r="D73">
        <v>94.045642000000001</v>
      </c>
      <c r="E73">
        <v>3036891.0844410001</v>
      </c>
      <c r="F73">
        <v>370.478815</v>
      </c>
      <c r="G73">
        <v>370.56483700000001</v>
      </c>
      <c r="H73">
        <v>47.814419999999998</v>
      </c>
      <c r="I73">
        <v>1.6384000000000001</v>
      </c>
      <c r="J73">
        <v>0.72812900000000003</v>
      </c>
      <c r="K73">
        <v>269.38377200000002</v>
      </c>
      <c r="L73">
        <v>1.912444</v>
      </c>
      <c r="M73">
        <v>-58.293503000000001</v>
      </c>
      <c r="N73">
        <v>0.88600000000000001</v>
      </c>
      <c r="O73">
        <v>-6.8333000000000005E-2</v>
      </c>
    </row>
    <row r="74" spans="1:15">
      <c r="A74" t="s">
        <v>250</v>
      </c>
      <c r="B74">
        <v>355.13835999999998</v>
      </c>
      <c r="C74">
        <v>4972.9748719999998</v>
      </c>
      <c r="D74">
        <v>84.398160000000004</v>
      </c>
      <c r="E74">
        <v>3467759.209059</v>
      </c>
      <c r="F74">
        <v>399.17004800000001</v>
      </c>
      <c r="G74">
        <v>399.33045099999998</v>
      </c>
      <c r="H74">
        <v>40.155343000000002</v>
      </c>
      <c r="I74">
        <v>1.4340599999999999</v>
      </c>
      <c r="J74">
        <v>0.79490899999999998</v>
      </c>
      <c r="K74">
        <v>289.679823</v>
      </c>
      <c r="L74">
        <v>1.860921</v>
      </c>
      <c r="M74">
        <v>-58.263503</v>
      </c>
      <c r="N74">
        <v>0.88600000000000001</v>
      </c>
      <c r="O74">
        <v>-0.150861</v>
      </c>
    </row>
    <row r="75" spans="1:15">
      <c r="A75" t="s">
        <v>251</v>
      </c>
      <c r="B75">
        <v>476.464381</v>
      </c>
      <c r="C75">
        <v>4966.8906690000003</v>
      </c>
      <c r="D75">
        <v>74.137929</v>
      </c>
      <c r="E75">
        <v>6054678.610754</v>
      </c>
      <c r="F75">
        <v>525.47360900000001</v>
      </c>
      <c r="G75">
        <v>526.71083499999997</v>
      </c>
      <c r="H75">
        <v>26.694987999999999</v>
      </c>
      <c r="I75">
        <v>0.82033900000000004</v>
      </c>
      <c r="J75">
        <v>1.0238689999999999</v>
      </c>
      <c r="K75">
        <v>407.73323499999998</v>
      </c>
      <c r="L75">
        <v>1.7759100000000001</v>
      </c>
      <c r="M75">
        <v>-58.233002999999997</v>
      </c>
      <c r="N75">
        <v>0.88600000000000001</v>
      </c>
      <c r="O75">
        <v>-7.9558000000000004E-2</v>
      </c>
    </row>
    <row r="76" spans="1:15">
      <c r="A76" t="s">
        <v>252</v>
      </c>
      <c r="B76">
        <v>302.41058299999997</v>
      </c>
      <c r="C76">
        <v>4975.4846660000003</v>
      </c>
      <c r="D76">
        <v>90.874520000000004</v>
      </c>
      <c r="E76">
        <v>2567696.9851370002</v>
      </c>
      <c r="F76">
        <v>343.94269100000002</v>
      </c>
      <c r="G76">
        <v>343.47394700000001</v>
      </c>
      <c r="H76">
        <v>50.246414000000001</v>
      </c>
      <c r="I76">
        <v>1.9377230000000001</v>
      </c>
      <c r="J76">
        <v>0.85211700000000001</v>
      </c>
      <c r="K76">
        <v>240.928122</v>
      </c>
      <c r="L76">
        <v>1.8729439999999999</v>
      </c>
      <c r="M76">
        <v>-58.203502999999998</v>
      </c>
      <c r="N76">
        <v>0.88600000000000001</v>
      </c>
      <c r="O76">
        <v>-8.5815000000000002E-2</v>
      </c>
    </row>
    <row r="77" spans="1:15">
      <c r="A77" t="s">
        <v>253</v>
      </c>
      <c r="B77">
        <v>271.88921499999998</v>
      </c>
      <c r="C77">
        <v>4976.8741890000001</v>
      </c>
      <c r="D77">
        <v>81.173545000000004</v>
      </c>
      <c r="E77">
        <v>2108710.9605029998</v>
      </c>
      <c r="F77">
        <v>317.99730899999997</v>
      </c>
      <c r="G77">
        <v>317.872862</v>
      </c>
      <c r="H77">
        <v>49.526862000000001</v>
      </c>
      <c r="I77">
        <v>2.36015</v>
      </c>
      <c r="J77">
        <v>0.37664900000000001</v>
      </c>
      <c r="K77">
        <v>196.61506</v>
      </c>
      <c r="L77">
        <v>1.977732</v>
      </c>
      <c r="M77">
        <v>-58.173502999999997</v>
      </c>
      <c r="N77">
        <v>0.88600000000000001</v>
      </c>
      <c r="O77">
        <v>-0.13137299999999999</v>
      </c>
    </row>
    <row r="78" spans="1:15">
      <c r="A78" t="s">
        <v>254</v>
      </c>
      <c r="B78">
        <v>216.36675399999999</v>
      </c>
      <c r="C78">
        <v>4981.5466569999999</v>
      </c>
      <c r="D78">
        <v>100.466872</v>
      </c>
      <c r="E78">
        <v>1390226.4256170001</v>
      </c>
      <c r="F78">
        <v>253.99099000000001</v>
      </c>
      <c r="G78">
        <v>253.554734</v>
      </c>
      <c r="H78">
        <v>75.494434999999996</v>
      </c>
      <c r="I78">
        <v>3.5832630000000001</v>
      </c>
      <c r="J78">
        <v>1.2398880000000001</v>
      </c>
      <c r="K78">
        <v>162.37636699999999</v>
      </c>
      <c r="L78">
        <v>1.8388679999999999</v>
      </c>
      <c r="M78">
        <v>-58.143503000000003</v>
      </c>
      <c r="N78">
        <v>0.88600000000000001</v>
      </c>
      <c r="O78">
        <v>-8.7524000000000005E-2</v>
      </c>
    </row>
    <row r="79" spans="1:15">
      <c r="A79" t="s">
        <v>255</v>
      </c>
      <c r="B79">
        <v>167.97151099999999</v>
      </c>
      <c r="C79">
        <v>4984.9319269999996</v>
      </c>
      <c r="D79">
        <v>97.664061000000004</v>
      </c>
      <c r="E79">
        <v>886379.85516699997</v>
      </c>
      <c r="F79">
        <v>206.39618899999999</v>
      </c>
      <c r="G79">
        <v>206.25272699999999</v>
      </c>
      <c r="H79">
        <v>91.909344000000004</v>
      </c>
      <c r="I79">
        <v>5.6239229999999996</v>
      </c>
      <c r="J79">
        <v>2.5679210000000001</v>
      </c>
      <c r="K79">
        <v>119.635966</v>
      </c>
      <c r="L79">
        <v>1.6969829999999999</v>
      </c>
      <c r="M79">
        <v>-58.113503000000001</v>
      </c>
      <c r="N79">
        <v>0.88600000000000001</v>
      </c>
      <c r="O79">
        <v>-7.7067999999999998E-2</v>
      </c>
    </row>
    <row r="80" spans="1:15">
      <c r="A80" t="s">
        <v>256</v>
      </c>
      <c r="B80">
        <v>552.26144099999999</v>
      </c>
      <c r="C80">
        <v>4963.2450120000003</v>
      </c>
      <c r="D80">
        <v>111.725089</v>
      </c>
      <c r="E80">
        <v>8036111.7146150004</v>
      </c>
      <c r="F80">
        <v>585.11613399999999</v>
      </c>
      <c r="G80">
        <v>585.57923700000003</v>
      </c>
      <c r="H80">
        <v>34.919060999999999</v>
      </c>
      <c r="I80">
        <v>0.617618</v>
      </c>
      <c r="J80">
        <v>1.1731E-2</v>
      </c>
      <c r="K80">
        <v>465.40190000000001</v>
      </c>
      <c r="L80">
        <v>2.7052510000000001</v>
      </c>
      <c r="M80">
        <v>-58.053502999999999</v>
      </c>
      <c r="N80">
        <v>0.88600000000000001</v>
      </c>
      <c r="O80">
        <v>-0.162135</v>
      </c>
    </row>
  </sheetData>
  <phoneticPr fontId="1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U75"/>
  <sheetViews>
    <sheetView view="pageLayout" topLeftCell="A53" workbookViewId="0">
      <selection activeCell="A70" sqref="A70:XFD71"/>
    </sheetView>
  </sheetViews>
  <sheetFormatPr baseColWidth="10" defaultColWidth="7.5703125" defaultRowHeight="13"/>
  <sheetData>
    <row r="1" spans="1:21" ht="14">
      <c r="A1" t="s">
        <v>406</v>
      </c>
      <c r="R1" t="s">
        <v>407</v>
      </c>
      <c r="S1">
        <f>AVERAGE(H:H)</f>
        <v>46.007663291666667</v>
      </c>
      <c r="T1" t="s">
        <v>408</v>
      </c>
      <c r="U1">
        <f>AVERAGE(I:I)</f>
        <v>1.9479961944444442</v>
      </c>
    </row>
    <row r="2" spans="1:21" ht="14">
      <c r="A2" t="s">
        <v>409</v>
      </c>
      <c r="R2" t="s">
        <v>410</v>
      </c>
      <c r="S2">
        <f>STDEV(H:H)</f>
        <v>9.8917500333220669</v>
      </c>
      <c r="T2" t="s">
        <v>411</v>
      </c>
      <c r="U2">
        <f>STDEV(I:I)</f>
        <v>0.63092858850306532</v>
      </c>
    </row>
    <row r="3" spans="1:21" ht="14">
      <c r="A3" t="s">
        <v>412</v>
      </c>
      <c r="B3" t="s">
        <v>413</v>
      </c>
      <c r="C3" t="s">
        <v>414</v>
      </c>
      <c r="D3" t="s">
        <v>415</v>
      </c>
      <c r="E3" t="s">
        <v>416</v>
      </c>
      <c r="F3" t="s">
        <v>417</v>
      </c>
      <c r="G3" t="s">
        <v>418</v>
      </c>
      <c r="H3" t="s">
        <v>419</v>
      </c>
      <c r="I3" t="s">
        <v>420</v>
      </c>
      <c r="J3" t="s">
        <v>421</v>
      </c>
      <c r="K3" t="s">
        <v>422</v>
      </c>
      <c r="L3" t="s">
        <v>423</v>
      </c>
      <c r="M3" t="s">
        <v>424</v>
      </c>
      <c r="N3" t="s">
        <v>425</v>
      </c>
      <c r="O3" t="s">
        <v>426</v>
      </c>
    </row>
    <row r="4" spans="1:21" ht="14">
      <c r="A4" t="s">
        <v>257</v>
      </c>
      <c r="B4">
        <v>366.48129299999999</v>
      </c>
      <c r="C4">
        <v>4972.1986800000004</v>
      </c>
      <c r="D4">
        <v>72.259992999999994</v>
      </c>
      <c r="E4">
        <v>3679129.4470640002</v>
      </c>
      <c r="F4">
        <v>417.84407800000002</v>
      </c>
      <c r="G4">
        <v>418.08867400000003</v>
      </c>
      <c r="H4">
        <v>33.377991999999999</v>
      </c>
      <c r="I4">
        <v>1.351461</v>
      </c>
      <c r="J4">
        <v>0.55525899999999995</v>
      </c>
      <c r="K4">
        <v>289.21677</v>
      </c>
      <c r="L4">
        <v>1.87287</v>
      </c>
      <c r="M4">
        <v>-58.482503000000001</v>
      </c>
      <c r="N4">
        <v>1.9630000000000001</v>
      </c>
      <c r="O4">
        <v>-6.1010000000000002E-2</v>
      </c>
    </row>
    <row r="5" spans="1:21" ht="14">
      <c r="A5" t="s">
        <v>258</v>
      </c>
      <c r="B5">
        <v>373.12955499999998</v>
      </c>
      <c r="C5">
        <v>4972.9074430000001</v>
      </c>
      <c r="D5">
        <v>79.306881000000004</v>
      </c>
      <c r="E5">
        <v>3805938.4176440001</v>
      </c>
      <c r="F5">
        <v>419.92288600000001</v>
      </c>
      <c r="G5">
        <v>420.15801599999998</v>
      </c>
      <c r="H5">
        <v>36.017603999999999</v>
      </c>
      <c r="I5">
        <v>1.3066180000000001</v>
      </c>
      <c r="J5">
        <v>0.20244899999999999</v>
      </c>
      <c r="K5">
        <v>289.97001</v>
      </c>
      <c r="L5">
        <v>2.0762109999999998</v>
      </c>
      <c r="M5">
        <v>-58.452503</v>
      </c>
      <c r="N5">
        <v>1.9630000000000001</v>
      </c>
      <c r="O5">
        <v>-5.3467000000000001E-2</v>
      </c>
    </row>
    <row r="6" spans="1:21" ht="14">
      <c r="A6" t="s">
        <v>259</v>
      </c>
      <c r="B6">
        <v>317.682208</v>
      </c>
      <c r="C6">
        <v>4974.243614</v>
      </c>
      <c r="D6">
        <v>75.205636999999996</v>
      </c>
      <c r="E6">
        <v>2814418.6818619999</v>
      </c>
      <c r="F6">
        <v>366.72044899999997</v>
      </c>
      <c r="G6">
        <v>367.28863100000001</v>
      </c>
      <c r="H6">
        <v>39.718319999999999</v>
      </c>
      <c r="I6">
        <v>1.767414</v>
      </c>
      <c r="J6">
        <v>0.81423100000000004</v>
      </c>
      <c r="K6">
        <v>246.92663300000001</v>
      </c>
      <c r="L6">
        <v>1.8197540000000001</v>
      </c>
      <c r="M6">
        <v>-58.423003000000001</v>
      </c>
      <c r="N6">
        <v>1.9630000000000001</v>
      </c>
      <c r="O6">
        <v>-9.2894000000000004E-2</v>
      </c>
    </row>
    <row r="7" spans="1:21" ht="14">
      <c r="A7" t="s">
        <v>260</v>
      </c>
      <c r="B7">
        <v>281.15004900000002</v>
      </c>
      <c r="C7">
        <v>4978.0755200000003</v>
      </c>
      <c r="D7">
        <v>84.274372999999997</v>
      </c>
      <c r="E7">
        <v>2243174.1099100001</v>
      </c>
      <c r="F7">
        <v>325.77457800000002</v>
      </c>
      <c r="G7">
        <v>325.45244500000001</v>
      </c>
      <c r="H7">
        <v>49.853869000000003</v>
      </c>
      <c r="I7">
        <v>2.2192099999999999</v>
      </c>
      <c r="J7">
        <v>0.39497900000000002</v>
      </c>
      <c r="K7">
        <v>208.357561</v>
      </c>
      <c r="L7">
        <v>1.9823120000000001</v>
      </c>
      <c r="M7">
        <v>-58.392502999999998</v>
      </c>
      <c r="N7">
        <v>1.9630000000000001</v>
      </c>
      <c r="O7">
        <v>-7.8175999999999995E-2</v>
      </c>
    </row>
    <row r="8" spans="1:21" ht="14">
      <c r="A8" t="s">
        <v>261</v>
      </c>
      <c r="B8">
        <v>266.54280999999997</v>
      </c>
      <c r="C8">
        <v>4979.1179439999996</v>
      </c>
      <c r="D8">
        <v>90.437573999999998</v>
      </c>
      <c r="E8">
        <v>2032988.113011</v>
      </c>
      <c r="F8">
        <v>308.16468700000001</v>
      </c>
      <c r="G8">
        <v>307.834701</v>
      </c>
      <c r="H8">
        <v>56.197412</v>
      </c>
      <c r="I8">
        <v>2.4491619999999998</v>
      </c>
      <c r="J8">
        <v>1.302853</v>
      </c>
      <c r="K8">
        <v>208.97614899999999</v>
      </c>
      <c r="L8">
        <v>1.7956049999999999</v>
      </c>
      <c r="M8">
        <v>-58.362502999999997</v>
      </c>
      <c r="N8">
        <v>1.9630000000000001</v>
      </c>
      <c r="O8">
        <v>-9.2557E-2</v>
      </c>
    </row>
    <row r="9" spans="1:21" ht="14">
      <c r="A9" t="s">
        <v>262</v>
      </c>
      <c r="B9">
        <v>286.53785199999999</v>
      </c>
      <c r="C9">
        <v>4976.4106160000001</v>
      </c>
      <c r="D9">
        <v>90.891419999999997</v>
      </c>
      <c r="E9">
        <v>2323327.6466620001</v>
      </c>
      <c r="F9">
        <v>327.47050400000001</v>
      </c>
      <c r="G9">
        <v>327.60122100000001</v>
      </c>
      <c r="H9">
        <v>52.832661000000002</v>
      </c>
      <c r="I9">
        <v>2.1419320000000002</v>
      </c>
      <c r="J9">
        <v>0.65969900000000004</v>
      </c>
      <c r="K9">
        <v>222.57002299999999</v>
      </c>
      <c r="L9">
        <v>1.918337</v>
      </c>
      <c r="M9">
        <v>-58.332503000000003</v>
      </c>
      <c r="N9">
        <v>1.9630000000000001</v>
      </c>
      <c r="O9">
        <v>-4.4560000000000002E-2</v>
      </c>
    </row>
    <row r="10" spans="1:21" ht="14">
      <c r="A10" t="s">
        <v>263</v>
      </c>
      <c r="B10">
        <v>343.57153599999998</v>
      </c>
      <c r="C10">
        <v>4973.81837</v>
      </c>
      <c r="D10">
        <v>89.691564</v>
      </c>
      <c r="E10">
        <v>3258689.0472639999</v>
      </c>
      <c r="F10">
        <v>385.30149599999999</v>
      </c>
      <c r="G10">
        <v>385.16255799999999</v>
      </c>
      <c r="H10">
        <v>44.021512999999999</v>
      </c>
      <c r="I10">
        <v>1.5263249999999999</v>
      </c>
      <c r="J10">
        <v>0.767123</v>
      </c>
      <c r="K10">
        <v>280.505267</v>
      </c>
      <c r="L10">
        <v>1.8872580000000001</v>
      </c>
      <c r="M10">
        <v>-58.302503000000002</v>
      </c>
      <c r="N10">
        <v>1.9630000000000001</v>
      </c>
      <c r="O10">
        <v>-6.8640999999999994E-2</v>
      </c>
    </row>
    <row r="11" spans="1:21" ht="14">
      <c r="A11" t="s">
        <v>264</v>
      </c>
      <c r="B11">
        <v>274.12884700000001</v>
      </c>
      <c r="C11">
        <v>4977.6682209999999</v>
      </c>
      <c r="D11">
        <v>92.114582999999996</v>
      </c>
      <c r="E11">
        <v>2140845.8993310002</v>
      </c>
      <c r="F11">
        <v>314.64543700000002</v>
      </c>
      <c r="G11">
        <v>314.65718800000002</v>
      </c>
      <c r="H11">
        <v>55.778973000000001</v>
      </c>
      <c r="I11">
        <v>2.325094</v>
      </c>
      <c r="J11">
        <v>0.66059599999999996</v>
      </c>
      <c r="K11">
        <v>210.76411400000001</v>
      </c>
      <c r="L11">
        <v>1.9226000000000001</v>
      </c>
      <c r="M11">
        <v>-58.272503</v>
      </c>
      <c r="N11">
        <v>1.9630000000000001</v>
      </c>
      <c r="O11">
        <v>-0.120792</v>
      </c>
    </row>
    <row r="12" spans="1:21" ht="14">
      <c r="A12" t="s">
        <v>265</v>
      </c>
      <c r="B12">
        <v>267.83030500000001</v>
      </c>
      <c r="C12">
        <v>4978.015136</v>
      </c>
      <c r="D12">
        <v>86.600035000000005</v>
      </c>
      <c r="E12">
        <v>2051095.8952919999</v>
      </c>
      <c r="F12">
        <v>311.06572599999998</v>
      </c>
      <c r="G12">
        <v>310.94242800000001</v>
      </c>
      <c r="H12">
        <v>53.574720999999997</v>
      </c>
      <c r="I12">
        <v>2.427003</v>
      </c>
      <c r="J12">
        <v>0.92708400000000002</v>
      </c>
      <c r="K12">
        <v>205.05427700000001</v>
      </c>
      <c r="L12">
        <v>1.8420829999999999</v>
      </c>
      <c r="M12">
        <v>-58.242502999999999</v>
      </c>
      <c r="N12">
        <v>1.9630000000000001</v>
      </c>
      <c r="O12">
        <v>-0.128196</v>
      </c>
    </row>
    <row r="13" spans="1:21" ht="14">
      <c r="A13" t="s">
        <v>266</v>
      </c>
      <c r="B13">
        <v>369.53048999999999</v>
      </c>
      <c r="C13">
        <v>4973.1468349999996</v>
      </c>
      <c r="D13">
        <v>87.889739000000006</v>
      </c>
      <c r="E13">
        <v>3737021.7547309999</v>
      </c>
      <c r="F13">
        <v>411.60821099999998</v>
      </c>
      <c r="G13">
        <v>411.96843699999999</v>
      </c>
      <c r="H13">
        <v>40.281922999999999</v>
      </c>
      <c r="I13">
        <v>1.330778</v>
      </c>
      <c r="J13">
        <v>0.78966899999999995</v>
      </c>
      <c r="K13">
        <v>305.85035399999998</v>
      </c>
      <c r="L13">
        <v>1.87541</v>
      </c>
      <c r="M13">
        <v>-58.212502999999998</v>
      </c>
      <c r="N13">
        <v>1.9630000000000001</v>
      </c>
      <c r="O13">
        <v>-8.1597000000000003E-2</v>
      </c>
    </row>
    <row r="14" spans="1:21" ht="14">
      <c r="A14" t="s">
        <v>267</v>
      </c>
      <c r="B14">
        <v>329.573577</v>
      </c>
      <c r="C14">
        <v>4973.8951649999999</v>
      </c>
      <c r="D14">
        <v>78.491607999999999</v>
      </c>
      <c r="E14">
        <v>3014414.8998039998</v>
      </c>
      <c r="F14">
        <v>377.269792</v>
      </c>
      <c r="G14">
        <v>377.09994899999998</v>
      </c>
      <c r="H14">
        <v>40.054982000000003</v>
      </c>
      <c r="I14">
        <v>1.650037</v>
      </c>
      <c r="J14">
        <v>0.501691</v>
      </c>
      <c r="K14">
        <v>255.61544000000001</v>
      </c>
      <c r="L14">
        <v>1.9171119999999999</v>
      </c>
      <c r="M14">
        <v>-58.482503000000001</v>
      </c>
      <c r="N14">
        <v>1.9930000000000001</v>
      </c>
      <c r="O14">
        <v>-0.24751999999999999</v>
      </c>
    </row>
    <row r="15" spans="1:21" ht="14">
      <c r="A15" t="s">
        <v>268</v>
      </c>
      <c r="B15">
        <v>444.53124100000002</v>
      </c>
      <c r="C15">
        <v>4967.0089909999997</v>
      </c>
      <c r="D15">
        <v>75.197137999999995</v>
      </c>
      <c r="E15">
        <v>5304027.6858299999</v>
      </c>
      <c r="F15">
        <v>493.98544600000002</v>
      </c>
      <c r="G15">
        <v>494.07111500000002</v>
      </c>
      <c r="H15">
        <v>28.928989000000001</v>
      </c>
      <c r="I15">
        <v>0.93645999999999996</v>
      </c>
      <c r="J15">
        <v>0.53777900000000001</v>
      </c>
      <c r="K15">
        <v>369.14244200000002</v>
      </c>
      <c r="L15">
        <v>1.891335</v>
      </c>
      <c r="M15">
        <v>-58.452002999999998</v>
      </c>
      <c r="N15">
        <v>1.9930000000000001</v>
      </c>
      <c r="O15">
        <v>-0.10453</v>
      </c>
    </row>
    <row r="16" spans="1:21" ht="14">
      <c r="A16" t="s">
        <v>269</v>
      </c>
      <c r="B16">
        <v>342.34212200000002</v>
      </c>
      <c r="C16">
        <v>4973.8862470000004</v>
      </c>
      <c r="D16">
        <v>83.436993000000001</v>
      </c>
      <c r="E16">
        <v>3236851.597205</v>
      </c>
      <c r="F16">
        <v>386.69066800000002</v>
      </c>
      <c r="G16">
        <v>387.05148300000002</v>
      </c>
      <c r="H16">
        <v>41.089615999999999</v>
      </c>
      <c r="I16">
        <v>1.536643</v>
      </c>
      <c r="J16">
        <v>0.71133100000000005</v>
      </c>
      <c r="K16">
        <v>275.18228900000003</v>
      </c>
      <c r="L16">
        <v>1.8766069999999999</v>
      </c>
      <c r="M16">
        <v>-58.422502999999999</v>
      </c>
      <c r="N16">
        <v>1.9930000000000001</v>
      </c>
      <c r="O16">
        <v>-8.3443000000000003E-2</v>
      </c>
    </row>
    <row r="17" spans="1:15">
      <c r="A17" t="s">
        <v>270</v>
      </c>
      <c r="B17">
        <v>250.171786</v>
      </c>
      <c r="C17">
        <v>4979.377727</v>
      </c>
      <c r="D17">
        <v>90.023527999999999</v>
      </c>
      <c r="E17">
        <v>1809788.2782749999</v>
      </c>
      <c r="F17">
        <v>291.55543599999999</v>
      </c>
      <c r="G17">
        <v>291.655755</v>
      </c>
      <c r="H17">
        <v>59.289389</v>
      </c>
      <c r="I17">
        <v>2.7513589999999999</v>
      </c>
      <c r="J17">
        <v>1.60022</v>
      </c>
      <c r="K17">
        <v>194.45441299999999</v>
      </c>
      <c r="L17">
        <v>1.7573300000000001</v>
      </c>
      <c r="M17">
        <v>-58.362502999999997</v>
      </c>
      <c r="N17">
        <v>1.9930000000000001</v>
      </c>
      <c r="O17">
        <v>-5.6082E-2</v>
      </c>
    </row>
    <row r="18" spans="1:15">
      <c r="A18" t="s">
        <v>271</v>
      </c>
      <c r="B18">
        <v>250.86883700000001</v>
      </c>
      <c r="C18">
        <v>4977.9167079999997</v>
      </c>
      <c r="D18">
        <v>73.853827999999993</v>
      </c>
      <c r="E18">
        <v>1819025.446087</v>
      </c>
      <c r="F18">
        <v>301.43878100000001</v>
      </c>
      <c r="G18">
        <v>301.42055099999999</v>
      </c>
      <c r="H18">
        <v>48.516387000000002</v>
      </c>
      <c r="I18">
        <v>2.7365840000000001</v>
      </c>
      <c r="J18">
        <v>1.3527530000000001</v>
      </c>
      <c r="K18">
        <v>185.07330999999999</v>
      </c>
      <c r="L18">
        <v>1.726162</v>
      </c>
      <c r="M18">
        <v>-58.332503000000003</v>
      </c>
      <c r="N18">
        <v>1.9930000000000001</v>
      </c>
      <c r="O18">
        <v>-7.9760999999999999E-2</v>
      </c>
    </row>
    <row r="19" spans="1:15">
      <c r="A19" t="s">
        <v>272</v>
      </c>
      <c r="B19">
        <v>235.38610600000001</v>
      </c>
      <c r="C19">
        <v>4981.0413799999997</v>
      </c>
      <c r="D19">
        <v>96.109076999999999</v>
      </c>
      <c r="E19">
        <v>1619430.160592</v>
      </c>
      <c r="F19">
        <v>274.35188699999998</v>
      </c>
      <c r="G19">
        <v>274.256327</v>
      </c>
      <c r="H19">
        <v>66.914174000000003</v>
      </c>
      <c r="I19">
        <v>3.0757989999999999</v>
      </c>
      <c r="J19">
        <v>0.86454799999999998</v>
      </c>
      <c r="K19">
        <v>176.35662600000001</v>
      </c>
      <c r="L19">
        <v>1.8889720000000001</v>
      </c>
      <c r="M19">
        <v>-58.302503000000002</v>
      </c>
      <c r="N19">
        <v>1.9930000000000001</v>
      </c>
      <c r="O19">
        <v>-5.8110000000000002E-2</v>
      </c>
    </row>
    <row r="20" spans="1:15">
      <c r="A20" t="s">
        <v>273</v>
      </c>
      <c r="B20">
        <v>287.273976</v>
      </c>
      <c r="C20">
        <v>4976.0832780000001</v>
      </c>
      <c r="D20">
        <v>81.460611999999998</v>
      </c>
      <c r="E20">
        <v>2334388.8294910002</v>
      </c>
      <c r="F20">
        <v>332.85181999999998</v>
      </c>
      <c r="G20">
        <v>333.08829500000002</v>
      </c>
      <c r="H20">
        <v>47.238478999999998</v>
      </c>
      <c r="I20">
        <v>2.131643</v>
      </c>
      <c r="J20">
        <v>1.5779190000000001</v>
      </c>
      <c r="K20">
        <v>227.47685200000001</v>
      </c>
      <c r="L20">
        <v>1.7289049999999999</v>
      </c>
      <c r="M20">
        <v>-58.272503</v>
      </c>
      <c r="N20">
        <v>1.9930000000000001</v>
      </c>
      <c r="O20">
        <v>-9.8816000000000001E-2</v>
      </c>
    </row>
    <row r="21" spans="1:15">
      <c r="A21" t="s">
        <v>274</v>
      </c>
      <c r="B21">
        <v>341.19038699999999</v>
      </c>
      <c r="C21">
        <v>4973.2906169999997</v>
      </c>
      <c r="D21">
        <v>72.252713</v>
      </c>
      <c r="E21">
        <v>3216460.8987019998</v>
      </c>
      <c r="F21">
        <v>392.92914100000002</v>
      </c>
      <c r="G21">
        <v>392.814303</v>
      </c>
      <c r="H21">
        <v>35.694380000000002</v>
      </c>
      <c r="I21">
        <v>1.5462</v>
      </c>
      <c r="J21">
        <v>0.43921300000000002</v>
      </c>
      <c r="K21">
        <v>261.15624600000001</v>
      </c>
      <c r="L21">
        <v>1.9127479999999999</v>
      </c>
      <c r="M21">
        <v>-58.242502999999999</v>
      </c>
      <c r="N21">
        <v>1.9930000000000001</v>
      </c>
      <c r="O21">
        <v>-0.12604699999999999</v>
      </c>
    </row>
    <row r="22" spans="1:15">
      <c r="A22" t="s">
        <v>275</v>
      </c>
      <c r="B22">
        <v>321.37503400000003</v>
      </c>
      <c r="C22">
        <v>4975.6026270000002</v>
      </c>
      <c r="D22">
        <v>78.123784000000001</v>
      </c>
      <c r="E22">
        <v>2875787.7574760001</v>
      </c>
      <c r="F22">
        <v>368.52206000000001</v>
      </c>
      <c r="G22">
        <v>369.14156300000002</v>
      </c>
      <c r="H22">
        <v>40.816867999999999</v>
      </c>
      <c r="I22">
        <v>1.73017</v>
      </c>
      <c r="J22">
        <v>0.61292899999999995</v>
      </c>
      <c r="K22">
        <v>249.346429</v>
      </c>
      <c r="L22">
        <v>1.8809480000000001</v>
      </c>
      <c r="M22">
        <v>-58.212502999999998</v>
      </c>
      <c r="N22">
        <v>1.9930000000000001</v>
      </c>
      <c r="O22">
        <v>-8.8619000000000003E-2</v>
      </c>
    </row>
    <row r="23" spans="1:15">
      <c r="A23" t="s">
        <v>185</v>
      </c>
      <c r="B23">
        <v>431.22561100000001</v>
      </c>
      <c r="C23">
        <v>4968.3669730000001</v>
      </c>
      <c r="D23">
        <v>80.394857000000002</v>
      </c>
      <c r="E23">
        <v>5005968.0987569997</v>
      </c>
      <c r="F23">
        <v>476.82851599999998</v>
      </c>
      <c r="G23">
        <v>477.57528300000001</v>
      </c>
      <c r="H23">
        <v>31.836041000000002</v>
      </c>
      <c r="I23">
        <v>0.99248899999999995</v>
      </c>
      <c r="J23">
        <v>0.16452600000000001</v>
      </c>
      <c r="K23">
        <v>346.77195599999999</v>
      </c>
      <c r="L23">
        <v>2.116574</v>
      </c>
      <c r="M23">
        <v>-58.482503000000001</v>
      </c>
      <c r="N23">
        <v>2.0234999999999999</v>
      </c>
      <c r="O23">
        <v>-0.18398999999999999</v>
      </c>
    </row>
    <row r="24" spans="1:15">
      <c r="A24" t="s">
        <v>186</v>
      </c>
      <c r="B24">
        <v>403.95729</v>
      </c>
      <c r="C24">
        <v>4970.2474000000002</v>
      </c>
      <c r="D24">
        <v>77.689565000000002</v>
      </c>
      <c r="E24">
        <v>4422172.5737330001</v>
      </c>
      <c r="F24">
        <v>451.39010400000001</v>
      </c>
      <c r="G24">
        <v>451.93909400000001</v>
      </c>
      <c r="H24">
        <v>32.732537999999998</v>
      </c>
      <c r="I24">
        <v>1.1239380000000001</v>
      </c>
      <c r="J24">
        <v>0.75373500000000004</v>
      </c>
      <c r="K24">
        <v>333.99836499999998</v>
      </c>
      <c r="L24">
        <v>1.843523</v>
      </c>
      <c r="M24">
        <v>-58.452503</v>
      </c>
      <c r="N24">
        <v>2.0230000000000001</v>
      </c>
      <c r="O24">
        <v>-5.9318000000000003E-2</v>
      </c>
    </row>
    <row r="25" spans="1:15">
      <c r="A25" t="s">
        <v>187</v>
      </c>
      <c r="B25">
        <v>390.55391700000001</v>
      </c>
      <c r="C25">
        <v>4971.2128350000003</v>
      </c>
      <c r="D25">
        <v>81.294246999999999</v>
      </c>
      <c r="E25">
        <v>4148538.0962319998</v>
      </c>
      <c r="F25">
        <v>435.42889700000001</v>
      </c>
      <c r="G25">
        <v>436.41705899999999</v>
      </c>
      <c r="H25">
        <v>35.362836999999999</v>
      </c>
      <c r="I25">
        <v>1.198305</v>
      </c>
      <c r="J25">
        <v>1.073356</v>
      </c>
      <c r="K25">
        <v>326.57516099999998</v>
      </c>
      <c r="L25">
        <v>1.7962450000000001</v>
      </c>
      <c r="M25">
        <v>-58.422502999999999</v>
      </c>
      <c r="N25">
        <v>2.0230000000000001</v>
      </c>
      <c r="O25">
        <v>-5.8103000000000002E-2</v>
      </c>
    </row>
    <row r="26" spans="1:15">
      <c r="A26" t="s">
        <v>188</v>
      </c>
      <c r="B26">
        <v>264.869214</v>
      </c>
      <c r="C26">
        <v>4979.1758669999999</v>
      </c>
      <c r="D26">
        <v>87.534496000000004</v>
      </c>
      <c r="E26">
        <v>2009570.9169079999</v>
      </c>
      <c r="F26">
        <v>307.57544799999999</v>
      </c>
      <c r="G26">
        <v>307.53104500000001</v>
      </c>
      <c r="H26">
        <v>54.709456000000003</v>
      </c>
      <c r="I26">
        <v>2.4777309999999999</v>
      </c>
      <c r="J26">
        <v>0.70466899999999999</v>
      </c>
      <c r="K26">
        <v>199.79833600000001</v>
      </c>
      <c r="L26">
        <v>1.8939539999999999</v>
      </c>
      <c r="M26">
        <v>-58.392502999999998</v>
      </c>
      <c r="N26">
        <v>2.0230000000000001</v>
      </c>
      <c r="O26">
        <v>-6.2570000000000001E-2</v>
      </c>
    </row>
    <row r="27" spans="1:15">
      <c r="A27" t="s">
        <v>189</v>
      </c>
      <c r="B27">
        <v>311.08366599999999</v>
      </c>
      <c r="C27">
        <v>4975.0909819999997</v>
      </c>
      <c r="D27">
        <v>92.894429000000002</v>
      </c>
      <c r="E27">
        <v>2706418.7236799998</v>
      </c>
      <c r="F27">
        <v>351.25672800000001</v>
      </c>
      <c r="G27">
        <v>351.25096400000001</v>
      </c>
      <c r="H27">
        <v>50.029597000000003</v>
      </c>
      <c r="I27">
        <v>1.8382559999999999</v>
      </c>
      <c r="J27">
        <v>0.99801700000000004</v>
      </c>
      <c r="K27">
        <v>252.05937599999999</v>
      </c>
      <c r="L27">
        <v>1.852096</v>
      </c>
      <c r="M27">
        <v>-58.302503000000002</v>
      </c>
      <c r="N27">
        <v>2.0230000000000001</v>
      </c>
      <c r="O27">
        <v>-9.1522000000000006E-2</v>
      </c>
    </row>
    <row r="28" spans="1:15">
      <c r="A28" t="s">
        <v>190</v>
      </c>
      <c r="B28">
        <v>314.48700600000001</v>
      </c>
      <c r="C28">
        <v>4975.337133</v>
      </c>
      <c r="D28">
        <v>78.610202000000001</v>
      </c>
      <c r="E28">
        <v>2761856.6029730001</v>
      </c>
      <c r="F28">
        <v>361.42784999999998</v>
      </c>
      <c r="G28">
        <v>361.95543600000002</v>
      </c>
      <c r="H28">
        <v>41.909567000000003</v>
      </c>
      <c r="I28">
        <v>1.801447</v>
      </c>
      <c r="J28">
        <v>0.588283</v>
      </c>
      <c r="K28">
        <v>242.33035699999999</v>
      </c>
      <c r="L28">
        <v>1.8900729999999999</v>
      </c>
      <c r="M28">
        <v>-58.272503</v>
      </c>
      <c r="N28">
        <v>2.0230000000000001</v>
      </c>
      <c r="O28">
        <v>-9.7906999999999994E-2</v>
      </c>
    </row>
    <row r="29" spans="1:15">
      <c r="A29" t="s">
        <v>191</v>
      </c>
      <c r="B29">
        <v>381.92970700000001</v>
      </c>
      <c r="C29">
        <v>4971.4041589999997</v>
      </c>
      <c r="D29">
        <v>79.091457000000005</v>
      </c>
      <c r="E29">
        <v>3977113.713436</v>
      </c>
      <c r="F29">
        <v>428.61255399999999</v>
      </c>
      <c r="G29">
        <v>429.07200599999999</v>
      </c>
      <c r="H29">
        <v>35.138272000000001</v>
      </c>
      <c r="I29">
        <v>1.250003</v>
      </c>
      <c r="J29">
        <v>0.253965</v>
      </c>
      <c r="K29">
        <v>301.05695300000002</v>
      </c>
      <c r="L29">
        <v>2.0366270000000002</v>
      </c>
      <c r="M29">
        <v>-58.242502999999999</v>
      </c>
      <c r="N29">
        <v>2.0230000000000001</v>
      </c>
      <c r="O29">
        <v>-0.11117299999999999</v>
      </c>
    </row>
    <row r="30" spans="1:15">
      <c r="A30" t="s">
        <v>192</v>
      </c>
      <c r="B30">
        <v>289.64392600000002</v>
      </c>
      <c r="C30">
        <v>4976.8679069999998</v>
      </c>
      <c r="D30">
        <v>83.884782000000001</v>
      </c>
      <c r="E30">
        <v>2370179.8509260002</v>
      </c>
      <c r="F30">
        <v>334.00273299999998</v>
      </c>
      <c r="G30">
        <v>334.14128099999999</v>
      </c>
      <c r="H30">
        <v>48.275564000000003</v>
      </c>
      <c r="I30">
        <v>2.0997849999999998</v>
      </c>
      <c r="J30">
        <v>0.86757700000000004</v>
      </c>
      <c r="K30">
        <v>224.769036</v>
      </c>
      <c r="L30">
        <v>1.8434619999999999</v>
      </c>
      <c r="M30">
        <v>-58.212003000000003</v>
      </c>
      <c r="N30">
        <v>2.0230000000000001</v>
      </c>
      <c r="O30">
        <v>-9.3397999999999995E-2</v>
      </c>
    </row>
    <row r="31" spans="1:15">
      <c r="A31" t="s">
        <v>193</v>
      </c>
      <c r="B31">
        <v>252.29716099999999</v>
      </c>
      <c r="C31">
        <v>4978.9040910000003</v>
      </c>
      <c r="D31">
        <v>84.301122000000007</v>
      </c>
      <c r="E31">
        <v>1838027.2542630001</v>
      </c>
      <c r="F31">
        <v>296.70324299999999</v>
      </c>
      <c r="G31">
        <v>296.592872</v>
      </c>
      <c r="H31">
        <v>55.092464999999997</v>
      </c>
      <c r="I31">
        <v>2.7088299999999998</v>
      </c>
      <c r="J31">
        <v>0.73995299999999997</v>
      </c>
      <c r="K31">
        <v>185.97599700000001</v>
      </c>
      <c r="L31">
        <v>1.8729279999999999</v>
      </c>
      <c r="M31">
        <v>-58.482503000000001</v>
      </c>
      <c r="N31">
        <v>2.0529999999999999</v>
      </c>
      <c r="O31">
        <v>-6.6244999999999998E-2</v>
      </c>
    </row>
    <row r="32" spans="1:15">
      <c r="A32" t="s">
        <v>194</v>
      </c>
      <c r="B32">
        <v>318.65042</v>
      </c>
      <c r="C32">
        <v>4975.3467499999997</v>
      </c>
      <c r="D32">
        <v>82.725693000000007</v>
      </c>
      <c r="E32">
        <v>2830444.483668</v>
      </c>
      <c r="F32">
        <v>363.08346599999999</v>
      </c>
      <c r="G32">
        <v>363.75744700000001</v>
      </c>
      <c r="H32">
        <v>43.566023999999999</v>
      </c>
      <c r="I32">
        <v>1.7577970000000001</v>
      </c>
      <c r="J32">
        <v>0.730707</v>
      </c>
      <c r="K32">
        <v>251.34712200000001</v>
      </c>
      <c r="L32">
        <v>1.8690599999999999</v>
      </c>
      <c r="M32">
        <v>-58.452503</v>
      </c>
      <c r="N32">
        <v>2.0529999999999999</v>
      </c>
      <c r="O32">
        <v>-4.8633000000000003E-2</v>
      </c>
    </row>
    <row r="33" spans="1:15">
      <c r="A33" t="s">
        <v>195</v>
      </c>
      <c r="B33">
        <v>293.76836200000002</v>
      </c>
      <c r="C33">
        <v>4976.6650129999998</v>
      </c>
      <c r="D33">
        <v>85.585246999999995</v>
      </c>
      <c r="E33">
        <v>2433120.631538</v>
      </c>
      <c r="F33">
        <v>337.25759799999997</v>
      </c>
      <c r="G33">
        <v>337.37983600000001</v>
      </c>
      <c r="H33">
        <v>48.612943000000001</v>
      </c>
      <c r="I33">
        <v>2.0453839999999999</v>
      </c>
      <c r="J33">
        <v>1.2566310000000001</v>
      </c>
      <c r="K33">
        <v>233.61173700000001</v>
      </c>
      <c r="L33">
        <v>1.784532</v>
      </c>
      <c r="M33">
        <v>-58.422502999999999</v>
      </c>
      <c r="N33">
        <v>2.0529999999999999</v>
      </c>
      <c r="O33">
        <v>-9.8173999999999997E-2</v>
      </c>
    </row>
    <row r="34" spans="1:15">
      <c r="A34" t="s">
        <v>196</v>
      </c>
      <c r="B34">
        <v>234.66714099999999</v>
      </c>
      <c r="C34">
        <v>4980.229378</v>
      </c>
      <c r="D34">
        <v>88.427923000000007</v>
      </c>
      <c r="E34">
        <v>1610445.4322599999</v>
      </c>
      <c r="F34">
        <v>276.95129600000001</v>
      </c>
      <c r="G34">
        <v>276.90687600000001</v>
      </c>
      <c r="H34">
        <v>61.737814</v>
      </c>
      <c r="I34">
        <v>3.0924550000000002</v>
      </c>
      <c r="J34">
        <v>0.830627</v>
      </c>
      <c r="K34">
        <v>171.686218</v>
      </c>
      <c r="L34">
        <v>1.868276</v>
      </c>
      <c r="M34">
        <v>-58.392502999999998</v>
      </c>
      <c r="N34">
        <v>2.0529999999999999</v>
      </c>
      <c r="O34">
        <v>-6.1709E-2</v>
      </c>
    </row>
    <row r="35" spans="1:15">
      <c r="A35" t="s">
        <v>197</v>
      </c>
      <c r="B35">
        <v>452.62167799999997</v>
      </c>
      <c r="C35">
        <v>4968.8114589999996</v>
      </c>
      <c r="D35">
        <v>94.567284000000001</v>
      </c>
      <c r="E35">
        <v>5489493.2480349997</v>
      </c>
      <c r="F35">
        <v>492.43018000000001</v>
      </c>
      <c r="G35">
        <v>492.02863200000002</v>
      </c>
      <c r="H35">
        <v>35.760997000000003</v>
      </c>
      <c r="I35">
        <v>0.90514899999999998</v>
      </c>
      <c r="J35">
        <v>2.4861999999999999E-2</v>
      </c>
      <c r="K35">
        <v>360.577718</v>
      </c>
      <c r="L35">
        <v>2.5017969999999998</v>
      </c>
      <c r="M35">
        <v>-58.362502999999997</v>
      </c>
      <c r="N35">
        <v>2.0529999999999999</v>
      </c>
      <c r="O35">
        <v>-6.3656000000000004E-2</v>
      </c>
    </row>
    <row r="36" spans="1:15">
      <c r="A36" t="s">
        <v>198</v>
      </c>
      <c r="B36">
        <v>265.32109500000001</v>
      </c>
      <c r="C36">
        <v>4977.5210319999996</v>
      </c>
      <c r="D36">
        <v>80.593750999999997</v>
      </c>
      <c r="E36">
        <v>2015880.2391290001</v>
      </c>
      <c r="F36">
        <v>311.74015900000001</v>
      </c>
      <c r="G36">
        <v>311.641569</v>
      </c>
      <c r="H36">
        <v>50.292569999999998</v>
      </c>
      <c r="I36">
        <v>2.4691550000000002</v>
      </c>
      <c r="J36">
        <v>3.0395629999999998</v>
      </c>
      <c r="K36">
        <v>212.25352000000001</v>
      </c>
      <c r="L36">
        <v>1.609246</v>
      </c>
      <c r="M36">
        <v>-58.332503000000003</v>
      </c>
      <c r="N36">
        <v>2.0529999999999999</v>
      </c>
      <c r="O36">
        <v>-7.5702000000000005E-2</v>
      </c>
    </row>
    <row r="37" spans="1:15">
      <c r="A37" t="s">
        <v>199</v>
      </c>
      <c r="B37">
        <v>284.692114</v>
      </c>
      <c r="C37">
        <v>4977.8158579999999</v>
      </c>
      <c r="D37">
        <v>87.441552000000001</v>
      </c>
      <c r="E37">
        <v>2295709.3964</v>
      </c>
      <c r="F37">
        <v>326.93706500000002</v>
      </c>
      <c r="G37">
        <v>327.38762600000001</v>
      </c>
      <c r="H37">
        <v>51.132171</v>
      </c>
      <c r="I37">
        <v>2.1683129999999999</v>
      </c>
      <c r="J37">
        <v>1.1883379999999999</v>
      </c>
      <c r="K37">
        <v>224.84783300000001</v>
      </c>
      <c r="L37">
        <v>1.80124</v>
      </c>
      <c r="M37">
        <v>-58.302503000000002</v>
      </c>
      <c r="N37">
        <v>2.0529999999999999</v>
      </c>
      <c r="O37">
        <v>-0.119439</v>
      </c>
    </row>
    <row r="38" spans="1:15">
      <c r="A38" t="s">
        <v>200</v>
      </c>
      <c r="B38">
        <v>348.75931000000003</v>
      </c>
      <c r="C38">
        <v>4972.6399220000003</v>
      </c>
      <c r="D38">
        <v>78.294652999999997</v>
      </c>
      <c r="E38">
        <v>3351649.7824619999</v>
      </c>
      <c r="F38">
        <v>396.05843599999997</v>
      </c>
      <c r="G38">
        <v>396.393214</v>
      </c>
      <c r="H38">
        <v>37.891134999999998</v>
      </c>
      <c r="I38">
        <v>1.4836389999999999</v>
      </c>
      <c r="J38">
        <v>0.60560999999999998</v>
      </c>
      <c r="K38">
        <v>276.74789700000002</v>
      </c>
      <c r="L38">
        <v>1.883826</v>
      </c>
      <c r="M38">
        <v>-58.272503</v>
      </c>
      <c r="N38">
        <v>2.0529999999999999</v>
      </c>
      <c r="O38">
        <v>-9.0402999999999997E-2</v>
      </c>
    </row>
    <row r="39" spans="1:15">
      <c r="A39" t="s">
        <v>201</v>
      </c>
      <c r="B39">
        <v>318.10448400000001</v>
      </c>
      <c r="C39">
        <v>4974.7314560000004</v>
      </c>
      <c r="D39">
        <v>73.049075999999999</v>
      </c>
      <c r="E39">
        <v>2821402.5440090001</v>
      </c>
      <c r="F39">
        <v>368.980592</v>
      </c>
      <c r="G39">
        <v>369.18040100000002</v>
      </c>
      <c r="H39">
        <v>38.531599</v>
      </c>
      <c r="I39">
        <v>1.763212</v>
      </c>
      <c r="J39">
        <v>0.49420700000000001</v>
      </c>
      <c r="K39">
        <v>240.04930999999999</v>
      </c>
      <c r="L39">
        <v>1.896164</v>
      </c>
      <c r="M39">
        <v>-58.242502999999999</v>
      </c>
      <c r="N39">
        <v>2.0529999999999999</v>
      </c>
      <c r="O39">
        <v>-0.12023200000000001</v>
      </c>
    </row>
    <row r="40" spans="1:15">
      <c r="A40" t="s">
        <v>202</v>
      </c>
      <c r="B40">
        <v>309.51856800000002</v>
      </c>
      <c r="C40">
        <v>4974.8112510000001</v>
      </c>
      <c r="D40">
        <v>78.953750999999997</v>
      </c>
      <c r="E40">
        <v>2681114.2384310002</v>
      </c>
      <c r="F40">
        <v>356.44411600000001</v>
      </c>
      <c r="G40">
        <v>356.77545500000002</v>
      </c>
      <c r="H40">
        <v>42.721839000000003</v>
      </c>
      <c r="I40">
        <v>1.8555010000000001</v>
      </c>
      <c r="J40">
        <v>1.136361</v>
      </c>
      <c r="K40">
        <v>244.80750399999999</v>
      </c>
      <c r="L40">
        <v>1.77701</v>
      </c>
      <c r="M40">
        <v>-58.212502999999998</v>
      </c>
      <c r="N40">
        <v>2.0529999999999999</v>
      </c>
      <c r="O40">
        <v>-7.0925000000000002E-2</v>
      </c>
    </row>
    <row r="41" spans="1:15">
      <c r="A41" t="s">
        <v>203</v>
      </c>
      <c r="B41">
        <v>315.38712900000002</v>
      </c>
      <c r="C41">
        <v>4974.9813590000003</v>
      </c>
      <c r="D41">
        <v>79.426086999999995</v>
      </c>
      <c r="E41">
        <v>2776613.4799330002</v>
      </c>
      <c r="F41">
        <v>362.11993899999999</v>
      </c>
      <c r="G41">
        <v>362.36459200000002</v>
      </c>
      <c r="H41">
        <v>42.231867000000001</v>
      </c>
      <c r="I41">
        <v>1.791744</v>
      </c>
      <c r="J41">
        <v>0.21432200000000001</v>
      </c>
      <c r="K41">
        <v>232.89786599999999</v>
      </c>
      <c r="L41">
        <v>2.0669499999999998</v>
      </c>
      <c r="M41">
        <v>-58.482503000000001</v>
      </c>
      <c r="N41">
        <v>2.0830000000000002</v>
      </c>
      <c r="O41">
        <v>-0.13755500000000001</v>
      </c>
    </row>
    <row r="42" spans="1:15">
      <c r="A42" t="s">
        <v>204</v>
      </c>
      <c r="B42">
        <v>283.28315800000001</v>
      </c>
      <c r="C42">
        <v>4977.339774</v>
      </c>
      <c r="D42">
        <v>86.812456999999995</v>
      </c>
      <c r="E42">
        <v>2274738.7004999998</v>
      </c>
      <c r="F42">
        <v>326.27739800000001</v>
      </c>
      <c r="G42">
        <v>326.28395499999999</v>
      </c>
      <c r="H42">
        <v>50.997762000000002</v>
      </c>
      <c r="I42">
        <v>2.1880929999999998</v>
      </c>
      <c r="J42">
        <v>1.179594</v>
      </c>
      <c r="K42">
        <v>223.067363</v>
      </c>
      <c r="L42">
        <v>1.8002560000000001</v>
      </c>
      <c r="M42">
        <v>-58.452503</v>
      </c>
      <c r="N42">
        <v>2.0830000000000002</v>
      </c>
      <c r="O42">
        <v>-6.7386000000000001E-2</v>
      </c>
    </row>
    <row r="43" spans="1:15">
      <c r="A43" t="s">
        <v>205</v>
      </c>
      <c r="B43">
        <v>254.29532800000001</v>
      </c>
      <c r="C43">
        <v>4978.3134380000001</v>
      </c>
      <c r="D43">
        <v>89.125083000000004</v>
      </c>
      <c r="E43">
        <v>1864776.879469</v>
      </c>
      <c r="F43">
        <v>295.78068100000002</v>
      </c>
      <c r="G43">
        <v>296.18853000000001</v>
      </c>
      <c r="H43">
        <v>57.825758</v>
      </c>
      <c r="I43">
        <v>2.6696559999999998</v>
      </c>
      <c r="J43">
        <v>0.76225900000000002</v>
      </c>
      <c r="K43">
        <v>190.834025</v>
      </c>
      <c r="L43">
        <v>1.8861270000000001</v>
      </c>
      <c r="M43">
        <v>-58.423003000000001</v>
      </c>
      <c r="N43">
        <v>2.0830000000000002</v>
      </c>
      <c r="O43">
        <v>-4.1728000000000001E-2</v>
      </c>
    </row>
    <row r="44" spans="1:15">
      <c r="A44" t="s">
        <v>206</v>
      </c>
      <c r="B44">
        <v>227.28197</v>
      </c>
      <c r="C44">
        <v>4979.9294559999998</v>
      </c>
      <c r="D44">
        <v>92.533427000000003</v>
      </c>
      <c r="E44">
        <v>1519612.5577469999</v>
      </c>
      <c r="F44">
        <v>267.65918199999999</v>
      </c>
      <c r="G44">
        <v>267.64519000000001</v>
      </c>
      <c r="H44">
        <v>66.506951000000001</v>
      </c>
      <c r="I44">
        <v>3.2771050000000002</v>
      </c>
      <c r="J44">
        <v>0.34719299999999997</v>
      </c>
      <c r="K44">
        <v>157.98945699999999</v>
      </c>
      <c r="L44">
        <v>2.0375429999999999</v>
      </c>
      <c r="M44">
        <v>-58.392502999999998</v>
      </c>
      <c r="N44">
        <v>2.0830000000000002</v>
      </c>
      <c r="O44">
        <v>-7.1367E-2</v>
      </c>
    </row>
    <row r="45" spans="1:15">
      <c r="A45" t="s">
        <v>207</v>
      </c>
      <c r="B45">
        <v>397.51363800000001</v>
      </c>
      <c r="C45">
        <v>4969.9864420000004</v>
      </c>
      <c r="D45">
        <v>77.492715000000004</v>
      </c>
      <c r="E45">
        <v>4289527.3495890005</v>
      </c>
      <c r="F45">
        <v>445.20366899999999</v>
      </c>
      <c r="G45">
        <v>445.614802</v>
      </c>
      <c r="H45">
        <v>33.150568999999997</v>
      </c>
      <c r="I45">
        <v>1.158633</v>
      </c>
      <c r="J45">
        <v>2.1374000000000001E-2</v>
      </c>
      <c r="K45">
        <v>288.83495099999999</v>
      </c>
      <c r="L45">
        <v>2.4445329999999998</v>
      </c>
      <c r="M45">
        <v>-58.362502999999997</v>
      </c>
      <c r="N45">
        <v>2.0830000000000002</v>
      </c>
      <c r="O45">
        <v>-2.3392E-2</v>
      </c>
    </row>
    <row r="46" spans="1:15">
      <c r="A46" t="s">
        <v>208</v>
      </c>
      <c r="B46">
        <v>231.38587799999999</v>
      </c>
      <c r="C46">
        <v>4980.3839690000004</v>
      </c>
      <c r="D46">
        <v>90.194614000000001</v>
      </c>
      <c r="E46">
        <v>1569760.0335359999</v>
      </c>
      <c r="F46">
        <v>272.78064499999999</v>
      </c>
      <c r="G46">
        <v>272.79952600000001</v>
      </c>
      <c r="H46">
        <v>63.782097999999998</v>
      </c>
      <c r="I46">
        <v>3.172704</v>
      </c>
      <c r="J46">
        <v>0.85997199999999996</v>
      </c>
      <c r="K46">
        <v>169.615003</v>
      </c>
      <c r="L46">
        <v>1.8686689999999999</v>
      </c>
      <c r="M46">
        <v>-58.332503000000003</v>
      </c>
      <c r="N46">
        <v>2.0830000000000002</v>
      </c>
      <c r="O46">
        <v>-9.3118000000000006E-2</v>
      </c>
    </row>
    <row r="47" spans="1:15">
      <c r="A47" t="s">
        <v>209</v>
      </c>
      <c r="B47">
        <v>278.36927300000002</v>
      </c>
      <c r="C47">
        <v>4976.5263640000003</v>
      </c>
      <c r="D47">
        <v>84.574720999999997</v>
      </c>
      <c r="E47">
        <v>2202359.0005740002</v>
      </c>
      <c r="F47">
        <v>322.224828</v>
      </c>
      <c r="G47">
        <v>322.50060200000001</v>
      </c>
      <c r="H47">
        <v>50.493020000000001</v>
      </c>
      <c r="I47">
        <v>2.2596340000000001</v>
      </c>
      <c r="J47">
        <v>0.39982000000000001</v>
      </c>
      <c r="K47">
        <v>205.90715299999999</v>
      </c>
      <c r="L47">
        <v>1.981474</v>
      </c>
      <c r="M47">
        <v>-58.302503000000002</v>
      </c>
      <c r="N47">
        <v>2.0830000000000002</v>
      </c>
      <c r="O47">
        <v>-0.12834599999999999</v>
      </c>
    </row>
    <row r="48" spans="1:15">
      <c r="A48" t="s">
        <v>210</v>
      </c>
      <c r="B48">
        <v>310.07253700000001</v>
      </c>
      <c r="C48">
        <v>4976.3723170000003</v>
      </c>
      <c r="D48">
        <v>79.222971999999999</v>
      </c>
      <c r="E48">
        <v>2690057.1224540002</v>
      </c>
      <c r="F48">
        <v>356.92147399999999</v>
      </c>
      <c r="G48">
        <v>357.18360999999999</v>
      </c>
      <c r="H48">
        <v>42.796199999999999</v>
      </c>
      <c r="I48">
        <v>1.8499129999999999</v>
      </c>
      <c r="J48">
        <v>0.60582400000000003</v>
      </c>
      <c r="K48">
        <v>238.62104500000001</v>
      </c>
      <c r="L48">
        <v>1.8874949999999999</v>
      </c>
      <c r="M48">
        <v>-58.272503</v>
      </c>
      <c r="N48">
        <v>2.0830000000000002</v>
      </c>
      <c r="O48">
        <v>-5.8411999999999999E-2</v>
      </c>
    </row>
    <row r="49" spans="1:15">
      <c r="A49" t="s">
        <v>211</v>
      </c>
      <c r="B49">
        <v>301.270736</v>
      </c>
      <c r="C49">
        <v>4975.8079680000001</v>
      </c>
      <c r="D49">
        <v>74.680396999999999</v>
      </c>
      <c r="E49">
        <v>2549738.6451690001</v>
      </c>
      <c r="F49">
        <v>350.91986500000002</v>
      </c>
      <c r="G49">
        <v>351.241761</v>
      </c>
      <c r="H49">
        <v>41.437505999999999</v>
      </c>
      <c r="I49">
        <v>1.951497</v>
      </c>
      <c r="J49">
        <v>0.85811899999999997</v>
      </c>
      <c r="K49">
        <v>230.748356</v>
      </c>
      <c r="L49">
        <v>1.808449</v>
      </c>
      <c r="M49">
        <v>-58.242502999999999</v>
      </c>
      <c r="N49">
        <v>2.0830000000000002</v>
      </c>
      <c r="O49">
        <v>-9.1250999999999999E-2</v>
      </c>
    </row>
    <row r="50" spans="1:15">
      <c r="A50" t="s">
        <v>212</v>
      </c>
      <c r="B50">
        <v>396.44089000000002</v>
      </c>
      <c r="C50">
        <v>4971.0502479999996</v>
      </c>
      <c r="D50">
        <v>90.652879999999996</v>
      </c>
      <c r="E50">
        <v>4267641.4235180002</v>
      </c>
      <c r="F50">
        <v>438.06241899999998</v>
      </c>
      <c r="G50">
        <v>437.56796400000002</v>
      </c>
      <c r="H50">
        <v>38.879660999999999</v>
      </c>
      <c r="I50">
        <v>1.1648240000000001</v>
      </c>
      <c r="J50">
        <v>1.1540859999999999</v>
      </c>
      <c r="K50">
        <v>337.86139500000002</v>
      </c>
      <c r="L50">
        <v>1.818265</v>
      </c>
      <c r="M50">
        <v>-58.212502999999998</v>
      </c>
      <c r="N50">
        <v>2.0830000000000002</v>
      </c>
      <c r="O50">
        <v>-9.6914E-2</v>
      </c>
    </row>
    <row r="51" spans="1:15">
      <c r="A51" t="s">
        <v>213</v>
      </c>
      <c r="B51">
        <v>257.92528499999997</v>
      </c>
      <c r="C51">
        <v>4978.3530410000003</v>
      </c>
      <c r="D51">
        <v>86.959367999999998</v>
      </c>
      <c r="E51">
        <v>1913869.4113940001</v>
      </c>
      <c r="F51">
        <v>301.22658000000001</v>
      </c>
      <c r="G51">
        <v>300.86217499999998</v>
      </c>
      <c r="H51">
        <v>55.692287</v>
      </c>
      <c r="I51">
        <v>2.6011980000000001</v>
      </c>
      <c r="J51">
        <v>0.61869499999999999</v>
      </c>
      <c r="K51">
        <v>191.25017500000001</v>
      </c>
      <c r="L51">
        <v>1.914647</v>
      </c>
      <c r="M51">
        <v>-58.482503000000001</v>
      </c>
      <c r="N51">
        <v>2.113</v>
      </c>
      <c r="O51">
        <v>-0.16778699999999999</v>
      </c>
    </row>
    <row r="52" spans="1:15">
      <c r="A52" t="s">
        <v>214</v>
      </c>
      <c r="B52">
        <v>270.15993300000002</v>
      </c>
      <c r="C52">
        <v>4977.9963029999999</v>
      </c>
      <c r="D52">
        <v>79.896972000000005</v>
      </c>
      <c r="E52">
        <v>2084066.050539</v>
      </c>
      <c r="F52">
        <v>316.79396400000002</v>
      </c>
      <c r="G52">
        <v>316.88882799999999</v>
      </c>
      <c r="H52">
        <v>49.035364999999999</v>
      </c>
      <c r="I52">
        <v>2.388598</v>
      </c>
      <c r="J52">
        <v>2.0138609999999999</v>
      </c>
      <c r="K52">
        <v>212.22359900000001</v>
      </c>
      <c r="L52">
        <v>1.67988</v>
      </c>
      <c r="M52">
        <v>-58.452503</v>
      </c>
      <c r="N52">
        <v>2.113</v>
      </c>
      <c r="O52">
        <v>-2.1052999999999999E-2</v>
      </c>
    </row>
    <row r="53" spans="1:15">
      <c r="A53" t="s">
        <v>215</v>
      </c>
      <c r="B53">
        <v>248.749267</v>
      </c>
      <c r="C53">
        <v>4979.454686</v>
      </c>
      <c r="D53">
        <v>86.725549000000001</v>
      </c>
      <c r="E53">
        <v>1791010.861846</v>
      </c>
      <c r="F53">
        <v>291.64558499999998</v>
      </c>
      <c r="G53">
        <v>291.81144499999999</v>
      </c>
      <c r="H53">
        <v>57.415979</v>
      </c>
      <c r="I53">
        <v>2.7802479999999998</v>
      </c>
      <c r="J53">
        <v>2.1998449999999998</v>
      </c>
      <c r="K53">
        <v>194.85169999999999</v>
      </c>
      <c r="L53">
        <v>1.6887160000000001</v>
      </c>
      <c r="M53">
        <v>-58.422502999999999</v>
      </c>
      <c r="N53">
        <v>2.113</v>
      </c>
      <c r="O53">
        <v>-7.7799999999999996E-3</v>
      </c>
    </row>
    <row r="54" spans="1:15">
      <c r="A54" t="s">
        <v>216</v>
      </c>
      <c r="B54">
        <v>265.10624300000001</v>
      </c>
      <c r="C54">
        <v>4978.9253779999999</v>
      </c>
      <c r="D54">
        <v>87.550044</v>
      </c>
      <c r="E54">
        <v>2012879.156066</v>
      </c>
      <c r="F54">
        <v>307.84549600000003</v>
      </c>
      <c r="G54">
        <v>307.758352</v>
      </c>
      <c r="H54">
        <v>54.674188000000001</v>
      </c>
      <c r="I54">
        <v>2.4735339999999999</v>
      </c>
      <c r="J54">
        <v>0.73840899999999998</v>
      </c>
      <c r="K54">
        <v>200.51486700000001</v>
      </c>
      <c r="L54">
        <v>1.885783</v>
      </c>
      <c r="M54">
        <v>-58.332503000000003</v>
      </c>
      <c r="N54">
        <v>2.113</v>
      </c>
      <c r="O54">
        <v>-0.132655</v>
      </c>
    </row>
    <row r="55" spans="1:15">
      <c r="A55" t="s">
        <v>217</v>
      </c>
      <c r="B55">
        <v>336.50222400000001</v>
      </c>
      <c r="C55">
        <v>4974.1928200000002</v>
      </c>
      <c r="D55">
        <v>84.078034000000002</v>
      </c>
      <c r="E55">
        <v>3134128.6228399999</v>
      </c>
      <c r="F55">
        <v>380.292846</v>
      </c>
      <c r="G55">
        <v>380.87344000000002</v>
      </c>
      <c r="H55">
        <v>42.078375999999999</v>
      </c>
      <c r="I55">
        <v>1.5871059999999999</v>
      </c>
      <c r="J55">
        <v>4.9378999999999999E-2</v>
      </c>
      <c r="K55">
        <v>242.604263</v>
      </c>
      <c r="L55">
        <v>2.3371430000000002</v>
      </c>
      <c r="M55">
        <v>-58.302503000000002</v>
      </c>
      <c r="N55">
        <v>2.113</v>
      </c>
      <c r="O55">
        <v>-7.6008999999999993E-2</v>
      </c>
    </row>
    <row r="56" spans="1:15">
      <c r="A56" t="s">
        <v>218</v>
      </c>
      <c r="B56">
        <v>292.19291299999998</v>
      </c>
      <c r="C56">
        <v>4975.7844889999997</v>
      </c>
      <c r="D56">
        <v>84.136089999999996</v>
      </c>
      <c r="E56">
        <v>2408980.5856949999</v>
      </c>
      <c r="F56">
        <v>336.72213599999998</v>
      </c>
      <c r="G56">
        <v>336.54770100000002</v>
      </c>
      <c r="H56">
        <v>48.028663000000002</v>
      </c>
      <c r="I56">
        <v>2.065515</v>
      </c>
      <c r="J56">
        <v>0.36063099999999998</v>
      </c>
      <c r="K56">
        <v>218.41028700000001</v>
      </c>
      <c r="L56">
        <v>1.9975989999999999</v>
      </c>
      <c r="M56">
        <v>-58.272503</v>
      </c>
      <c r="N56">
        <v>2.113</v>
      </c>
      <c r="O56">
        <v>-8.9754E-2</v>
      </c>
    </row>
    <row r="57" spans="1:15">
      <c r="A57" t="s">
        <v>219</v>
      </c>
      <c r="B57">
        <v>328.52200399999998</v>
      </c>
      <c r="C57">
        <v>4975.0174029999998</v>
      </c>
      <c r="D57">
        <v>76.038432</v>
      </c>
      <c r="E57">
        <v>2996450.6317119999</v>
      </c>
      <c r="F57">
        <v>376.95278999999999</v>
      </c>
      <c r="G57">
        <v>377.59275600000001</v>
      </c>
      <c r="H57">
        <v>38.919246000000001</v>
      </c>
      <c r="I57">
        <v>1.6603030000000001</v>
      </c>
      <c r="J57">
        <v>0.42349799999999999</v>
      </c>
      <c r="K57">
        <v>250.945931</v>
      </c>
      <c r="L57">
        <v>1.9356770000000001</v>
      </c>
      <c r="M57">
        <v>-58.242502999999999</v>
      </c>
      <c r="N57">
        <v>2.113</v>
      </c>
      <c r="O57">
        <v>-0.131943</v>
      </c>
    </row>
    <row r="58" spans="1:15">
      <c r="A58" t="s">
        <v>220</v>
      </c>
      <c r="B58">
        <v>313.874731</v>
      </c>
      <c r="C58">
        <v>4974.5135449999998</v>
      </c>
      <c r="D58">
        <v>78.099485000000001</v>
      </c>
      <c r="E58">
        <v>2751841.3779830001</v>
      </c>
      <c r="F58">
        <v>361.71374900000001</v>
      </c>
      <c r="G58">
        <v>361.64566300000001</v>
      </c>
      <c r="H58">
        <v>41.712988000000003</v>
      </c>
      <c r="I58">
        <v>1.807704</v>
      </c>
      <c r="J58">
        <v>0.46714499999999998</v>
      </c>
      <c r="K58">
        <v>238.860107</v>
      </c>
      <c r="L58">
        <v>1.927724</v>
      </c>
      <c r="M58">
        <v>-58.212502999999998</v>
      </c>
      <c r="N58">
        <v>2.113</v>
      </c>
      <c r="O58">
        <v>-8.9644000000000001E-2</v>
      </c>
    </row>
    <row r="59" spans="1:15">
      <c r="A59" t="s">
        <v>221</v>
      </c>
      <c r="B59">
        <v>321.274337</v>
      </c>
      <c r="C59">
        <v>4974.0897530000002</v>
      </c>
      <c r="D59">
        <v>80.661828999999997</v>
      </c>
      <c r="E59">
        <v>2874105.5092139998</v>
      </c>
      <c r="F59">
        <v>367.42287599999997</v>
      </c>
      <c r="G59">
        <v>367.52381400000002</v>
      </c>
      <c r="H59">
        <v>42.155237</v>
      </c>
      <c r="I59">
        <v>1.7306569999999999</v>
      </c>
      <c r="J59">
        <v>0.83410300000000004</v>
      </c>
      <c r="K59">
        <v>254.193577</v>
      </c>
      <c r="L59">
        <v>1.8378080000000001</v>
      </c>
      <c r="M59">
        <v>-58.482503000000001</v>
      </c>
      <c r="N59">
        <v>2.1429999999999998</v>
      </c>
      <c r="O59">
        <v>-7.4244000000000004E-2</v>
      </c>
    </row>
    <row r="60" spans="1:15">
      <c r="A60" t="s">
        <v>222</v>
      </c>
      <c r="B60">
        <v>365.39417800000001</v>
      </c>
      <c r="C60">
        <v>4972.8118999999997</v>
      </c>
      <c r="D60">
        <v>93.008118999999994</v>
      </c>
      <c r="E60">
        <v>3658599.229326</v>
      </c>
      <c r="F60">
        <v>405.69914299999999</v>
      </c>
      <c r="G60">
        <v>405.49399899999997</v>
      </c>
      <c r="H60">
        <v>43.082239000000001</v>
      </c>
      <c r="I60">
        <v>1.3592120000000001</v>
      </c>
      <c r="J60">
        <v>3.6705000000000002E-2</v>
      </c>
      <c r="K60">
        <v>275.66251999999997</v>
      </c>
      <c r="L60">
        <v>2.42828</v>
      </c>
      <c r="M60">
        <v>-58.452002999999998</v>
      </c>
      <c r="N60">
        <v>2.1429999999999998</v>
      </c>
      <c r="O60">
        <v>-7.4190000000000006E-2</v>
      </c>
    </row>
    <row r="61" spans="1:15">
      <c r="A61" t="s">
        <v>223</v>
      </c>
      <c r="B61">
        <v>231.30086399999999</v>
      </c>
      <c r="C61">
        <v>4979.6194589999996</v>
      </c>
      <c r="D61">
        <v>93.240874000000005</v>
      </c>
      <c r="E61">
        <v>1568712.8828809999</v>
      </c>
      <c r="F61">
        <v>271.28723100000002</v>
      </c>
      <c r="G61">
        <v>271.35534200000001</v>
      </c>
      <c r="H61">
        <v>65.958297000000002</v>
      </c>
      <c r="I61">
        <v>3.1743350000000001</v>
      </c>
      <c r="J61">
        <v>0.95683200000000002</v>
      </c>
      <c r="K61">
        <v>171.98181299999999</v>
      </c>
      <c r="L61">
        <v>1.860719</v>
      </c>
      <c r="M61">
        <v>-58.422502999999999</v>
      </c>
      <c r="N61">
        <v>2.1429999999999998</v>
      </c>
      <c r="O61">
        <v>-7.4099999999999999E-2</v>
      </c>
    </row>
    <row r="62" spans="1:15">
      <c r="A62" t="s">
        <v>224</v>
      </c>
      <c r="B62">
        <v>260.94457999999997</v>
      </c>
      <c r="C62">
        <v>4978.0133539999997</v>
      </c>
      <c r="D62">
        <v>97.239148999999998</v>
      </c>
      <c r="E62">
        <v>1955192.563877</v>
      </c>
      <c r="F62">
        <v>299.37428299999999</v>
      </c>
      <c r="G62">
        <v>299.33971300000002</v>
      </c>
      <c r="H62">
        <v>61.614255999999997</v>
      </c>
      <c r="I62">
        <v>2.5460479999999999</v>
      </c>
      <c r="J62">
        <v>0.25192900000000001</v>
      </c>
      <c r="K62">
        <v>191.21566300000001</v>
      </c>
      <c r="L62">
        <v>2.112066</v>
      </c>
      <c r="M62">
        <v>-58.362502999999997</v>
      </c>
      <c r="N62">
        <v>2.1429999999999998</v>
      </c>
      <c r="O62">
        <v>-9.0583999999999998E-2</v>
      </c>
    </row>
    <row r="63" spans="1:15">
      <c r="A63" t="s">
        <v>225</v>
      </c>
      <c r="B63">
        <v>285.27040699999998</v>
      </c>
      <c r="C63">
        <v>4977.4362179999998</v>
      </c>
      <c r="D63">
        <v>95.141673999999995</v>
      </c>
      <c r="E63">
        <v>2304344.665939</v>
      </c>
      <c r="F63">
        <v>324.26566700000001</v>
      </c>
      <c r="G63">
        <v>324.50744200000003</v>
      </c>
      <c r="H63">
        <v>55.530540000000002</v>
      </c>
      <c r="I63">
        <v>2.1600220000000001</v>
      </c>
      <c r="J63">
        <v>1.0410820000000001</v>
      </c>
      <c r="K63">
        <v>227.59785500000001</v>
      </c>
      <c r="L63">
        <v>1.852387</v>
      </c>
      <c r="M63">
        <v>-58.332503000000003</v>
      </c>
      <c r="N63">
        <v>2.1429999999999998</v>
      </c>
      <c r="O63">
        <v>-8.8710999999999998E-2</v>
      </c>
    </row>
    <row r="64" spans="1:15">
      <c r="A64" t="s">
        <v>226</v>
      </c>
      <c r="B64">
        <v>302.64894399999997</v>
      </c>
      <c r="C64">
        <v>4975.8079680000001</v>
      </c>
      <c r="D64">
        <v>81.349798000000007</v>
      </c>
      <c r="E64">
        <v>2571460.3864170001</v>
      </c>
      <c r="F64">
        <v>348.79874599999999</v>
      </c>
      <c r="G64">
        <v>348.52313299999997</v>
      </c>
      <c r="H64">
        <v>44.947069999999997</v>
      </c>
      <c r="I64">
        <v>1.935012</v>
      </c>
      <c r="J64">
        <v>0.27013799999999999</v>
      </c>
      <c r="K64">
        <v>224.00744700000001</v>
      </c>
      <c r="L64">
        <v>2.0357150000000002</v>
      </c>
      <c r="M64">
        <v>-58.302002999999999</v>
      </c>
      <c r="N64">
        <v>2.1429999999999998</v>
      </c>
      <c r="O64">
        <v>-0.150591</v>
      </c>
    </row>
    <row r="65" spans="1:15">
      <c r="A65" t="s">
        <v>140</v>
      </c>
      <c r="B65">
        <v>359.08868799999999</v>
      </c>
      <c r="C65">
        <v>4973.4069229999996</v>
      </c>
      <c r="D65">
        <v>75.964330000000004</v>
      </c>
      <c r="E65">
        <v>3540658.418052</v>
      </c>
      <c r="F65">
        <v>407.831255</v>
      </c>
      <c r="G65">
        <v>408.19140800000002</v>
      </c>
      <c r="H65">
        <v>35.768647999999999</v>
      </c>
      <c r="I65">
        <v>1.4046559999999999</v>
      </c>
      <c r="J65">
        <v>1.1951890000000001</v>
      </c>
      <c r="K65">
        <v>293.20303999999999</v>
      </c>
      <c r="L65">
        <v>1.7563439999999999</v>
      </c>
      <c r="M65">
        <v>-58.272503</v>
      </c>
      <c r="N65">
        <v>2.1429999999999998</v>
      </c>
      <c r="O65">
        <v>-0.11079</v>
      </c>
    </row>
    <row r="66" spans="1:15">
      <c r="A66" t="s">
        <v>141</v>
      </c>
      <c r="B66">
        <v>348.47463399999998</v>
      </c>
      <c r="C66">
        <v>4973.300921</v>
      </c>
      <c r="D66">
        <v>76.401927000000001</v>
      </c>
      <c r="E66">
        <v>3346514.5329089998</v>
      </c>
      <c r="F66">
        <v>396.89216199999998</v>
      </c>
      <c r="G66">
        <v>397.295074</v>
      </c>
      <c r="H66">
        <v>37.003498</v>
      </c>
      <c r="I66">
        <v>1.4861139999999999</v>
      </c>
      <c r="J66">
        <v>0.37137799999999999</v>
      </c>
      <c r="K66">
        <v>269.72464000000002</v>
      </c>
      <c r="L66">
        <v>1.9597899999999999</v>
      </c>
      <c r="M66">
        <v>-58.242502999999999</v>
      </c>
      <c r="N66">
        <v>2.1429999999999998</v>
      </c>
      <c r="O66">
        <v>-8.9890999999999999E-2</v>
      </c>
    </row>
    <row r="67" spans="1:15">
      <c r="A67" t="s">
        <v>142</v>
      </c>
      <c r="B67">
        <v>403.42163299999999</v>
      </c>
      <c r="C67">
        <v>4969.9186769999997</v>
      </c>
      <c r="D67">
        <v>86.881547999999995</v>
      </c>
      <c r="E67">
        <v>4411068.5262900004</v>
      </c>
      <c r="F67">
        <v>445.55651699999999</v>
      </c>
      <c r="G67">
        <v>446.32417199999998</v>
      </c>
      <c r="H67">
        <v>36.651392000000001</v>
      </c>
      <c r="I67">
        <v>1.1266929999999999</v>
      </c>
      <c r="J67">
        <v>0.19334799999999999</v>
      </c>
      <c r="K67">
        <v>325.224695</v>
      </c>
      <c r="L67">
        <v>2.1169980000000002</v>
      </c>
      <c r="M67">
        <v>-58.212502999999998</v>
      </c>
      <c r="N67">
        <v>2.1429999999999998</v>
      </c>
      <c r="O67">
        <v>-1.6445999999999999E-2</v>
      </c>
    </row>
    <row r="68" spans="1:15">
      <c r="A68" t="s">
        <v>143</v>
      </c>
      <c r="B68">
        <v>419.96650499999998</v>
      </c>
      <c r="C68">
        <v>4969.3595450000003</v>
      </c>
      <c r="D68">
        <v>85.071551999999997</v>
      </c>
      <c r="E68">
        <v>4760513.1890500002</v>
      </c>
      <c r="F68">
        <v>463.94670500000001</v>
      </c>
      <c r="G68">
        <v>463.77691700000003</v>
      </c>
      <c r="H68">
        <v>34.545565000000003</v>
      </c>
      <c r="I68">
        <v>1.043871</v>
      </c>
      <c r="J68">
        <v>0.49764999999999998</v>
      </c>
      <c r="K68">
        <v>350.12544800000001</v>
      </c>
      <c r="L68">
        <v>1.945624</v>
      </c>
      <c r="M68">
        <v>-58.482503000000001</v>
      </c>
      <c r="N68">
        <v>2.173</v>
      </c>
      <c r="O68">
        <v>-0.14280999999999999</v>
      </c>
    </row>
    <row r="69" spans="1:15">
      <c r="A69" t="s">
        <v>144</v>
      </c>
      <c r="B69">
        <v>280.77054099999998</v>
      </c>
      <c r="C69">
        <v>4978.268924</v>
      </c>
      <c r="D69">
        <v>89.868471999999997</v>
      </c>
      <c r="E69">
        <v>2237581.6122309999</v>
      </c>
      <c r="F69">
        <v>321.950964</v>
      </c>
      <c r="G69">
        <v>322.31683199999998</v>
      </c>
      <c r="H69">
        <v>53.229543999999997</v>
      </c>
      <c r="I69">
        <v>2.224844</v>
      </c>
      <c r="J69">
        <v>0.49177599999999999</v>
      </c>
      <c r="K69">
        <v>213.399799</v>
      </c>
      <c r="L69">
        <v>1.9661869999999999</v>
      </c>
      <c r="M69">
        <v>-58.452002999999998</v>
      </c>
      <c r="N69">
        <v>2.173</v>
      </c>
      <c r="O69">
        <v>-9.8465999999999998E-2</v>
      </c>
    </row>
    <row r="70" spans="1:15">
      <c r="A70" t="s">
        <v>145</v>
      </c>
      <c r="B70">
        <v>255.48033599999999</v>
      </c>
      <c r="C70">
        <v>4979.0389670000004</v>
      </c>
      <c r="D70">
        <v>90.261474000000007</v>
      </c>
      <c r="E70">
        <v>1880732.621791</v>
      </c>
      <c r="F70">
        <v>296.53935100000001</v>
      </c>
      <c r="G70">
        <v>296.85213099999999</v>
      </c>
      <c r="H70">
        <v>58.314118999999998</v>
      </c>
      <c r="I70">
        <v>2.6473930000000001</v>
      </c>
      <c r="J70">
        <v>0.68380600000000002</v>
      </c>
      <c r="K70">
        <v>191.51664</v>
      </c>
      <c r="L70">
        <v>1.9095530000000001</v>
      </c>
      <c r="M70">
        <v>-58.362502999999997</v>
      </c>
      <c r="N70">
        <v>2.173</v>
      </c>
      <c r="O70">
        <v>-6.0891000000000001E-2</v>
      </c>
    </row>
    <row r="71" spans="1:15">
      <c r="A71" t="s">
        <v>146</v>
      </c>
      <c r="B71">
        <v>266.39344</v>
      </c>
      <c r="C71">
        <v>4978.188897</v>
      </c>
      <c r="D71">
        <v>86.304636000000002</v>
      </c>
      <c r="E71">
        <v>2030892.5552379999</v>
      </c>
      <c r="F71">
        <v>309.46085599999998</v>
      </c>
      <c r="G71">
        <v>309.65463399999999</v>
      </c>
      <c r="H71">
        <v>53.656888000000002</v>
      </c>
      <c r="I71">
        <v>2.4512320000000001</v>
      </c>
      <c r="J71">
        <v>0.66471899999999995</v>
      </c>
      <c r="K71">
        <v>200.086872</v>
      </c>
      <c r="L71">
        <v>1.899527</v>
      </c>
      <c r="M71">
        <v>-58.332503000000003</v>
      </c>
      <c r="N71">
        <v>2.173</v>
      </c>
      <c r="O71">
        <v>-9.6797999999999995E-2</v>
      </c>
    </row>
    <row r="72" spans="1:15">
      <c r="A72" t="s">
        <v>147</v>
      </c>
      <c r="B72">
        <v>244.002475</v>
      </c>
      <c r="C72">
        <v>4979.9679120000001</v>
      </c>
      <c r="D72">
        <v>83.253513999999996</v>
      </c>
      <c r="E72">
        <v>1729066.3224460001</v>
      </c>
      <c r="F72">
        <v>288.862574</v>
      </c>
      <c r="G72">
        <v>288.86515800000001</v>
      </c>
      <c r="H72">
        <v>56.095959000000001</v>
      </c>
      <c r="I72">
        <v>2.8801489999999998</v>
      </c>
      <c r="J72">
        <v>0.75089600000000001</v>
      </c>
      <c r="K72">
        <v>177.23301799999999</v>
      </c>
      <c r="L72">
        <v>1.8662300000000001</v>
      </c>
      <c r="M72">
        <v>-58.302002999999999</v>
      </c>
      <c r="N72">
        <v>2.173</v>
      </c>
      <c r="O72">
        <v>-0.12342500000000001</v>
      </c>
    </row>
    <row r="73" spans="1:15">
      <c r="A73" t="s">
        <v>148</v>
      </c>
      <c r="B73">
        <v>404.435473</v>
      </c>
      <c r="C73">
        <v>4970.2847449999999</v>
      </c>
      <c r="D73">
        <v>82.964096999999995</v>
      </c>
      <c r="E73">
        <v>4432097.0486749997</v>
      </c>
      <c r="F73">
        <v>448.988631</v>
      </c>
      <c r="G73">
        <v>449.36712</v>
      </c>
      <c r="H73">
        <v>34.915669999999999</v>
      </c>
      <c r="I73">
        <v>1.1214299999999999</v>
      </c>
      <c r="J73">
        <v>0.16409499999999999</v>
      </c>
      <c r="K73">
        <v>321.86076000000003</v>
      </c>
      <c r="L73">
        <v>2.128339</v>
      </c>
      <c r="M73">
        <v>-58.272503</v>
      </c>
      <c r="N73">
        <v>2.173</v>
      </c>
      <c r="O73">
        <v>-9.5440999999999998E-2</v>
      </c>
    </row>
    <row r="74" spans="1:15">
      <c r="A74" t="s">
        <v>149</v>
      </c>
      <c r="B74">
        <v>516.66938300000004</v>
      </c>
      <c r="C74">
        <v>4963.8843420000003</v>
      </c>
      <c r="D74">
        <v>75.088029000000006</v>
      </c>
      <c r="E74">
        <v>7070692.6950030001</v>
      </c>
      <c r="F74">
        <v>565.51820399999997</v>
      </c>
      <c r="G74">
        <v>566.25003300000003</v>
      </c>
      <c r="H74">
        <v>25.019265000000001</v>
      </c>
      <c r="I74">
        <v>0.70203599999999999</v>
      </c>
      <c r="J74">
        <v>2.4541E-2</v>
      </c>
      <c r="K74">
        <v>406.96943199999998</v>
      </c>
      <c r="L74">
        <v>2.4094169999999999</v>
      </c>
      <c r="M74">
        <v>-58.242502999999999</v>
      </c>
      <c r="N74">
        <v>2.173</v>
      </c>
      <c r="O74">
        <v>-7.2293999999999997E-2</v>
      </c>
    </row>
    <row r="75" spans="1:15">
      <c r="A75" t="s">
        <v>150</v>
      </c>
      <c r="B75">
        <v>353.96377100000001</v>
      </c>
      <c r="C75">
        <v>4971.9876530000001</v>
      </c>
      <c r="D75">
        <v>68.878236000000001</v>
      </c>
      <c r="E75">
        <v>3446230.4119440001</v>
      </c>
      <c r="F75">
        <v>407.31414899999999</v>
      </c>
      <c r="G75">
        <v>408.10265299999998</v>
      </c>
      <c r="H75">
        <v>32.873404999999998</v>
      </c>
      <c r="I75">
        <v>1.4427319999999999</v>
      </c>
      <c r="J75">
        <v>0.25820799999999999</v>
      </c>
      <c r="K75">
        <v>264.69006999999999</v>
      </c>
      <c r="L75">
        <v>1.9867319999999999</v>
      </c>
      <c r="M75">
        <v>-58.212502999999998</v>
      </c>
      <c r="N75">
        <v>2.173</v>
      </c>
      <c r="O75">
        <v>-8.2283999999999996E-2</v>
      </c>
    </row>
  </sheetData>
  <phoneticPr fontId="1" type="noConversion"/>
  <pageMargins left="0.75" right="0.75" top="1" bottom="1" header="0.5" footer="0.5"/>
  <pageSetup paperSize="0" orientation="portrait" horizontalDpi="4294967292" verticalDpi="4294967292"/>
  <headerFooter>
    <oddHeader>&amp;CEdmontosaurus AMNH 5896 Secondary Dentine</oddHeader>
  </headerFooter>
  <extLst>
    <ext xmlns:mx="http://schemas.microsoft.com/office/mac/excel/2008/main" uri="http://schemas.microsoft.com/office/mac/excel/2008/main">
      <mx:PLV Mode="1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W124"/>
  <sheetViews>
    <sheetView tabSelected="1" view="pageLayout" topLeftCell="L1" workbookViewId="0">
      <selection activeCell="U2" sqref="U2"/>
    </sheetView>
  </sheetViews>
  <sheetFormatPr baseColWidth="10" defaultColWidth="7.5703125" defaultRowHeight="13" customHeight="1"/>
  <cols>
    <col min="1" max="1" width="28.85546875" customWidth="1"/>
    <col min="259" max="259" width="9.28515625" customWidth="1"/>
    <col min="261" max="261" width="9.28515625" customWidth="1"/>
    <col min="263" max="264" width="9.28515625" customWidth="1"/>
    <col min="266" max="272" width="9.28515625" customWidth="1"/>
    <col min="275" max="275" width="9.28515625" customWidth="1"/>
    <col min="277" max="277" width="9.28515625" customWidth="1"/>
    <col min="279" max="280" width="9.28515625" customWidth="1"/>
    <col min="282" max="288" width="9.28515625" customWidth="1"/>
    <col min="291" max="291" width="9.28515625" customWidth="1"/>
    <col min="293" max="293" width="9.28515625" customWidth="1"/>
    <col min="295" max="296" width="9.28515625" customWidth="1"/>
    <col min="298" max="304" width="9.28515625" customWidth="1"/>
    <col min="307" max="307" width="9.28515625" customWidth="1"/>
    <col min="309" max="309" width="9.28515625" customWidth="1"/>
    <col min="311" max="312" width="9.28515625" customWidth="1"/>
    <col min="314" max="320" width="9.28515625" customWidth="1"/>
    <col min="323" max="324" width="9.28515625" customWidth="1"/>
    <col min="328" max="328" width="9.28515625" customWidth="1"/>
    <col min="330" max="336" width="9.28515625" customWidth="1"/>
    <col min="339" max="339" width="9.28515625" customWidth="1"/>
    <col min="341" max="341" width="9.28515625" customWidth="1"/>
    <col min="343" max="344" width="9.28515625" customWidth="1"/>
    <col min="346" max="352" width="9.28515625" customWidth="1"/>
    <col min="356" max="357" width="9.28515625" customWidth="1"/>
    <col min="359" max="360" width="9.28515625" customWidth="1"/>
    <col min="362" max="368" width="9.28515625" customWidth="1"/>
    <col min="371" max="371" width="9.28515625" customWidth="1"/>
    <col min="373" max="373" width="9.28515625" customWidth="1"/>
    <col min="375" max="376" width="9.28515625" customWidth="1"/>
    <col min="378" max="384" width="9.28515625" customWidth="1"/>
    <col min="387" max="387" width="9.28515625" customWidth="1"/>
    <col min="389" max="389" width="9.28515625" customWidth="1"/>
    <col min="391" max="392" width="9.28515625" customWidth="1"/>
    <col min="394" max="400" width="9.28515625" customWidth="1"/>
    <col min="403" max="403" width="9.28515625" customWidth="1"/>
    <col min="405" max="405" width="9.28515625" customWidth="1"/>
    <col min="407" max="408" width="9.28515625" customWidth="1"/>
    <col min="410" max="416" width="9.28515625" customWidth="1"/>
    <col min="419" max="419" width="9.28515625" customWidth="1"/>
    <col min="421" max="421" width="9.28515625" customWidth="1"/>
    <col min="423" max="424" width="9.28515625" customWidth="1"/>
    <col min="426" max="432" width="9.28515625" customWidth="1"/>
    <col min="435" max="435" width="9.28515625" customWidth="1"/>
    <col min="437" max="437" width="9.28515625" customWidth="1"/>
    <col min="439" max="440" width="9.28515625" customWidth="1"/>
    <col min="442" max="448" width="9.28515625" customWidth="1"/>
    <col min="451" max="451" width="9.28515625" customWidth="1"/>
    <col min="453" max="453" width="9.28515625" customWidth="1"/>
    <col min="455" max="456" width="9.28515625" customWidth="1"/>
    <col min="458" max="464" width="9.28515625" customWidth="1"/>
    <col min="467" max="467" width="9.28515625" customWidth="1"/>
    <col min="469" max="469" width="9.28515625" customWidth="1"/>
    <col min="471" max="472" width="9.28515625" customWidth="1"/>
    <col min="474" max="480" width="9.28515625" customWidth="1"/>
    <col min="483" max="483" width="9.28515625" customWidth="1"/>
    <col min="485" max="485" width="9.28515625" customWidth="1"/>
    <col min="487" max="488" width="9.28515625" customWidth="1"/>
    <col min="490" max="496" width="9.28515625" customWidth="1"/>
    <col min="499" max="499" width="9.28515625" customWidth="1"/>
    <col min="501" max="501" width="9.28515625" customWidth="1"/>
    <col min="503" max="504" width="9.28515625" customWidth="1"/>
    <col min="506" max="512" width="9.28515625" customWidth="1"/>
    <col min="515" max="515" width="9.28515625" customWidth="1"/>
    <col min="517" max="517" width="9.28515625" customWidth="1"/>
    <col min="519" max="520" width="9.28515625" customWidth="1"/>
    <col min="522" max="533" width="9.28515625" customWidth="1"/>
    <col min="535" max="536" width="9.28515625" customWidth="1"/>
    <col min="538" max="540" width="9.28515625" customWidth="1"/>
    <col min="543" max="552" width="9.28515625" customWidth="1"/>
    <col min="554" max="659" width="9.28515625" customWidth="1"/>
    <col min="661" max="661" width="9.28515625" customWidth="1"/>
    <col min="664" max="667" width="9.28515625" customWidth="1"/>
    <col min="669" max="680" width="9.28515625" customWidth="1"/>
    <col min="682" max="683" width="9.28515625" customWidth="1"/>
    <col min="686" max="688" width="9.28515625" customWidth="1"/>
    <col min="690" max="700" width="9.28515625" customWidth="1"/>
    <col min="702" max="703" width="9.28515625" customWidth="1"/>
    <col min="705" max="749" width="9.28515625" customWidth="1"/>
    <col min="751" max="962" width="9.28515625" customWidth="1"/>
    <col min="964" max="964" width="9.28515625" customWidth="1"/>
    <col min="968" max="969" width="9.28515625" customWidth="1"/>
    <col min="971" max="972" width="9.28515625" customWidth="1"/>
    <col min="976" max="976" width="9.28515625" customWidth="1"/>
    <col min="978" max="979" width="9.28515625" customWidth="1"/>
    <col min="981" max="981" width="9.28515625" customWidth="1"/>
    <col min="984" max="985" width="9.28515625" customWidth="1"/>
    <col min="989" max="989" width="9.28515625" customWidth="1"/>
    <col min="992" max="992" width="9.28515625" customWidth="1"/>
    <col min="996" max="997" width="9.28515625" customWidth="1"/>
    <col min="1000" max="1001" width="9.28515625" customWidth="1"/>
    <col min="1007" max="1009" width="9.28515625" customWidth="1"/>
    <col min="1011" max="1011" width="9.28515625" customWidth="1"/>
    <col min="1013" max="1016" width="9.28515625" customWidth="1"/>
    <col min="1018" max="1019" width="9.28515625" customWidth="1"/>
    <col min="1021" max="1024" width="9.28515625" customWidth="1"/>
    <col min="1026" max="1027" width="9.28515625" customWidth="1"/>
    <col min="1029" max="1032" width="9.28515625" customWidth="1"/>
    <col min="1034" max="1035" width="9.28515625" customWidth="1"/>
    <col min="1037" max="1040" width="9.28515625" customWidth="1"/>
    <col min="1042" max="1043" width="9.28515625" customWidth="1"/>
    <col min="1045" max="1048" width="9.28515625" customWidth="1"/>
    <col min="1050" max="1051" width="9.28515625" customWidth="1"/>
    <col min="1053" max="1058" width="9.28515625" customWidth="1"/>
    <col min="1063" max="1064" width="9.28515625" customWidth="1"/>
    <col min="1067" max="1067" width="9.28515625" customWidth="1"/>
    <col min="1069" max="1069" width="9.28515625" customWidth="1"/>
    <col min="1072" max="1072" width="9.28515625" customWidth="1"/>
    <col min="1074" max="1074" width="9.28515625" customWidth="1"/>
    <col min="1076" max="1077" width="9.28515625" customWidth="1"/>
    <col min="1080" max="1080" width="9.28515625" customWidth="1"/>
    <col min="1082" max="1083" width="9.28515625" customWidth="1"/>
    <col min="1088" max="1089" width="9.28515625" customWidth="1"/>
    <col min="1095" max="1096" width="9.28515625" customWidth="1"/>
    <col min="1099" max="1101" width="9.28515625" customWidth="1"/>
    <col min="1104" max="1104" width="9.28515625" customWidth="1"/>
    <col min="1109" max="1109" width="9.28515625" customWidth="1"/>
    <col min="1112" max="1112" width="9.28515625" customWidth="1"/>
    <col min="1114" max="1114" width="9.28515625" customWidth="1"/>
    <col min="1117" max="1117" width="9.28515625" customWidth="1"/>
    <col min="1120" max="1121" width="9.28515625" customWidth="1"/>
    <col min="1125" max="1125" width="9.28515625" customWidth="1"/>
    <col min="1127" max="1128" width="9.28515625" customWidth="1"/>
    <col min="1130" max="1133" width="9.28515625" customWidth="1"/>
    <col min="1136" max="1140" width="9.28515625" customWidth="1"/>
    <col min="1144" max="1148" width="9.28515625" customWidth="1"/>
    <col min="1152" max="1154" width="9.28515625" customWidth="1"/>
    <col min="1157" max="1157" width="9.28515625" customWidth="1"/>
    <col min="1160" max="1160" width="9.28515625" customWidth="1"/>
    <col min="1162" max="1162" width="9.28515625" customWidth="1"/>
    <col min="1164" max="1165" width="9.28515625" customWidth="1"/>
    <col min="1168" max="1169" width="9.28515625" customWidth="1"/>
    <col min="1173" max="1173" width="9.28515625" customWidth="1"/>
    <col min="1175" max="1180" width="9.28515625" customWidth="1"/>
    <col min="1184" max="1185" width="9.28515625" customWidth="1"/>
    <col min="1187" max="1188" width="9.28515625" customWidth="1"/>
    <col min="1192" max="1192" width="9.28515625" customWidth="1"/>
    <col min="1194" max="1195" width="9.28515625" customWidth="1"/>
    <col min="1197" max="1197" width="9.28515625" customWidth="1"/>
    <col min="1200" max="1201" width="9.28515625" customWidth="1"/>
    <col min="1205" max="1205" width="9.28515625" customWidth="1"/>
    <col min="1208" max="1210" width="9.28515625" customWidth="1"/>
    <col min="1212" max="1212" width="9.28515625" customWidth="1"/>
    <col min="1216" max="1217" width="9.28515625" customWidth="1"/>
    <col min="1221" max="1221" width="9.28515625" customWidth="1"/>
    <col min="1223" max="1226" width="9.28515625" customWidth="1"/>
    <col min="1228" max="1228" width="9.28515625" customWidth="1"/>
    <col min="1232" max="1232" width="9.28515625" customWidth="1"/>
    <col min="1234" max="1235" width="9.28515625" customWidth="1"/>
    <col min="1237" max="1237" width="9.28515625" customWidth="1"/>
    <col min="1240" max="1240" width="9.28515625" customWidth="1"/>
    <col min="1243" max="1245" width="9.28515625" customWidth="1"/>
    <col min="1248" max="1248" width="9.28515625" customWidth="1"/>
    <col min="1251" max="1251" width="9.28515625" customWidth="1"/>
    <col min="1253" max="1253" width="9.28515625" customWidth="1"/>
    <col min="1256" max="1256" width="9.28515625" customWidth="1"/>
    <col min="1258" max="1258" width="9.28515625" customWidth="1"/>
    <col min="1260" max="1261" width="9.28515625" customWidth="1"/>
    <col min="1264" max="1266" width="9.28515625" customWidth="1"/>
    <col min="1268" max="1268" width="9.28515625" customWidth="1"/>
    <col min="1272" max="1273" width="9.28515625" customWidth="1"/>
    <col min="1277" max="1277" width="9.28515625" customWidth="1"/>
    <col min="1279" max="1280" width="9.28515625" customWidth="1"/>
    <col min="1283" max="1284" width="9.28515625" customWidth="1"/>
    <col min="1288" max="1290" width="9.28515625" customWidth="1"/>
    <col min="1292" max="1292" width="9.28515625" customWidth="1"/>
    <col min="1296" max="1296" width="9.28515625" customWidth="1"/>
    <col min="1298" max="1301" width="9.28515625" customWidth="1"/>
    <col min="1304" max="1306" width="9.28515625" customWidth="1"/>
    <col min="1308" max="1308" width="9.28515625" customWidth="1"/>
    <col min="1312" max="1312" width="9.28515625" customWidth="1"/>
    <col min="1314" max="1314" width="9.28515625" customWidth="1"/>
    <col min="1316" max="1317" width="9.28515625" customWidth="1"/>
    <col min="1320" max="1321" width="9.28515625" customWidth="1"/>
    <col min="1324" max="1326" width="9.28515625" customWidth="1"/>
    <col min="1328" max="1330" width="9.28515625" customWidth="1"/>
    <col min="1333" max="1333" width="9.28515625" customWidth="1"/>
    <col min="1336" max="1336" width="9.28515625" customWidth="1"/>
    <col min="1338" max="1341" width="9.28515625" customWidth="1"/>
    <col min="1344" max="1344" width="9.28515625" customWidth="1"/>
    <col min="1348" max="1349" width="9.28515625" customWidth="1"/>
    <col min="1352" max="1354" width="9.28515625" customWidth="1"/>
    <col min="1359" max="1360" width="9.28515625" customWidth="1"/>
    <col min="1365" max="1365" width="9.28515625" customWidth="1"/>
    <col min="1367" max="1368" width="9.28515625" customWidth="1"/>
    <col min="1371" max="1371" width="9.28515625" customWidth="1"/>
    <col min="1373" max="1373" width="9.28515625" customWidth="1"/>
    <col min="1376" max="1376" width="9.28515625" customWidth="1"/>
    <col min="1378" max="1378" width="9.28515625" customWidth="1"/>
    <col min="1380" max="1381" width="9.28515625" customWidth="1"/>
    <col min="1384" max="1384" width="9.28515625" customWidth="1"/>
    <col min="1386" max="1387" width="9.28515625" customWidth="1"/>
    <col min="1392" max="1393" width="9.28515625" customWidth="1"/>
    <col min="1399" max="1401" width="9.28515625" customWidth="1"/>
    <col min="1403" max="1403" width="9.28515625" customWidth="1"/>
    <col min="1405" max="1408" width="9.28515625" customWidth="1"/>
    <col min="1410" max="1411" width="9.28515625" customWidth="1"/>
    <col min="1413" max="1416" width="9.28515625" customWidth="1"/>
    <col min="1418" max="1419" width="9.28515625" customWidth="1"/>
    <col min="1421" max="1424" width="9.28515625" customWidth="1"/>
    <col min="1426" max="1427" width="9.28515625" customWidth="1"/>
    <col min="1429" max="1432" width="9.28515625" customWidth="1"/>
    <col min="1434" max="1435" width="9.28515625" customWidth="1"/>
    <col min="1437" max="1440" width="9.28515625" customWidth="1"/>
    <col min="1442" max="1443" width="9.28515625" customWidth="1"/>
    <col min="1445" max="1450" width="9.28515625" customWidth="1"/>
    <col min="1455" max="1456" width="9.28515625" customWidth="1"/>
    <col min="1458" max="1459" width="9.28515625" customWidth="1"/>
    <col min="1461" max="1461" width="9.28515625" customWidth="1"/>
    <col min="1464" max="1465" width="9.28515625" customWidth="1"/>
    <col min="1469" max="1469" width="9.28515625" customWidth="1"/>
    <col min="1472" max="1474" width="9.28515625" customWidth="1"/>
    <col min="1476" max="1476" width="9.28515625" customWidth="1"/>
    <col min="1480" max="1480" width="9.28515625" customWidth="1"/>
    <col min="1482" max="1482" width="9.28515625" customWidth="1"/>
    <col min="1484" max="1485" width="9.28515625" customWidth="1"/>
    <col min="1488" max="1488" width="9.28515625" customWidth="1"/>
    <col min="1492" max="1493" width="9.28515625" customWidth="1"/>
    <col min="1496" max="1496" width="9.28515625" customWidth="1"/>
    <col min="1498" max="1498" width="9.28515625" customWidth="1"/>
    <col min="1500" max="1501" width="9.28515625" customWidth="1"/>
    <col min="1504" max="1505" width="9.28515625" customWidth="1"/>
    <col min="1507" max="1508" width="9.28515625" customWidth="1"/>
    <col min="1512" max="1513" width="9.28515625" customWidth="1"/>
    <col min="1519" max="1524" width="9.28515625" customWidth="1"/>
    <col min="1527" max="1530" width="9.28515625" customWidth="1"/>
    <col min="1535" max="1536" width="9.28515625" customWidth="1"/>
    <col min="1541" max="1541" width="9.28515625" customWidth="1"/>
    <col min="1543" max="1544" width="9.28515625" customWidth="1"/>
    <col min="1546" max="1547" width="9.28515625" customWidth="1"/>
    <col min="1549" max="1549" width="9.28515625" customWidth="1"/>
    <col min="1552" max="1553" width="9.28515625" customWidth="1"/>
    <col min="1557" max="1557" width="9.28515625" customWidth="1"/>
    <col min="1560" max="1562" width="9.28515625" customWidth="1"/>
    <col min="1564" max="1564" width="9.28515625" customWidth="1"/>
    <col min="1568" max="1568" width="9.28515625" customWidth="1"/>
    <col min="1570" max="1570" width="9.28515625" customWidth="1"/>
    <col min="1572" max="1573" width="9.28515625" customWidth="1"/>
    <col min="1576" max="1576" width="9.28515625" customWidth="1"/>
    <col min="1580" max="1581" width="9.28515625" customWidth="1"/>
    <col min="1584" max="1584" width="9.28515625" customWidth="1"/>
    <col min="1586" max="1586" width="9.28515625" customWidth="1"/>
    <col min="1588" max="1589" width="9.28515625" customWidth="1"/>
    <col min="1592" max="1593" width="9.28515625" customWidth="1"/>
    <col min="1595" max="1596" width="9.28515625" customWidth="1"/>
    <col min="1600" max="1601" width="9.28515625" customWidth="1"/>
    <col min="1607" max="1609" width="9.28515625" customWidth="1"/>
    <col min="1611" max="1611" width="9.28515625" customWidth="1"/>
    <col min="1613" max="1616" width="9.28515625" customWidth="1"/>
    <col min="1618" max="1619" width="9.28515625" customWidth="1"/>
    <col min="1621" max="1624" width="9.28515625" customWidth="1"/>
    <col min="1626" max="1627" width="9.28515625" customWidth="1"/>
    <col min="1629" max="1632" width="9.28515625" customWidth="1"/>
    <col min="1634" max="1635" width="9.28515625" customWidth="1"/>
    <col min="1637" max="1640" width="9.28515625" customWidth="1"/>
    <col min="1642" max="1643" width="9.28515625" customWidth="1"/>
    <col min="1645" max="1650" width="9.28515625" customWidth="1"/>
    <col min="1655" max="1656" width="9.28515625" customWidth="1"/>
    <col min="1661" max="1661" width="9.28515625" customWidth="1"/>
    <col min="1663" max="1666" width="9.28515625" customWidth="1"/>
    <col min="1668" max="1669" width="9.28515625" customWidth="1"/>
    <col min="1672" max="1672" width="9.28515625" customWidth="1"/>
    <col min="1674" max="1675" width="9.28515625" customWidth="1"/>
    <col min="1677" max="1677" width="9.28515625" customWidth="1"/>
    <col min="1680" max="1680" width="9.28515625" customWidth="1"/>
    <col min="1683" max="1685" width="9.28515625" customWidth="1"/>
    <col min="1688" max="1690" width="9.28515625" customWidth="1"/>
    <col min="1692" max="1692" width="9.28515625" customWidth="1"/>
    <col min="1696" max="1697" width="9.28515625" customWidth="1"/>
    <col min="1703" max="1705" width="9.28515625" customWidth="1"/>
    <col min="1707" max="1707" width="9.28515625" customWidth="1"/>
    <col min="1709" max="1712" width="9.28515625" customWidth="1"/>
    <col min="1714" max="1715" width="9.28515625" customWidth="1"/>
    <col min="1717" max="1720" width="9.28515625" customWidth="1"/>
    <col min="1722" max="1723" width="9.28515625" customWidth="1"/>
    <col min="1725" max="1728" width="9.28515625" customWidth="1"/>
    <col min="1730" max="1731" width="9.28515625" customWidth="1"/>
    <col min="1733" max="1738" width="9.28515625" customWidth="1"/>
    <col min="1743" max="1744" width="9.28515625" customWidth="1"/>
    <col min="1749" max="1749" width="9.28515625" customWidth="1"/>
    <col min="1751" max="1752" width="9.28515625" customWidth="1"/>
    <col min="1754" max="1757" width="9.28515625" customWidth="1"/>
    <col min="1760" max="1761" width="9.28515625" customWidth="1"/>
    <col min="1763" max="1764" width="9.28515625" customWidth="1"/>
    <col min="1768" max="1769" width="9.28515625" customWidth="1"/>
    <col min="1771" max="1772" width="9.28515625" customWidth="1"/>
    <col min="1776" max="1776" width="9.28515625" customWidth="1"/>
    <col min="1778" max="1781" width="9.28515625" customWidth="1"/>
    <col min="1784" max="1784" width="9.28515625" customWidth="1"/>
    <col min="1786" max="1787" width="9.28515625" customWidth="1"/>
    <col min="1792" max="1793" width="9.28515625" customWidth="1"/>
    <col min="1799" max="1801" width="9.28515625" customWidth="1"/>
    <col min="1803" max="1803" width="9.28515625" customWidth="1"/>
    <col min="1805" max="1808" width="9.28515625" customWidth="1"/>
    <col min="1810" max="1811" width="9.28515625" customWidth="1"/>
    <col min="1813" max="1816" width="9.28515625" customWidth="1"/>
    <col min="1818" max="1819" width="9.28515625" customWidth="1"/>
    <col min="1821" max="1826" width="9.28515625" customWidth="1"/>
    <col min="1831" max="1832" width="9.28515625" customWidth="1"/>
    <col min="1837" max="1837" width="9.28515625" customWidth="1"/>
    <col min="1839" max="1842" width="9.28515625" customWidth="1"/>
    <col min="1844" max="1845" width="9.28515625" customWidth="1"/>
    <col min="1848" max="1848" width="9.28515625" customWidth="1"/>
    <col min="1850" max="1851" width="9.28515625" customWidth="1"/>
    <col min="1853" max="1853" width="9.28515625" customWidth="1"/>
    <col min="1856" max="1856" width="9.28515625" customWidth="1"/>
    <col min="1859" max="1861" width="9.28515625" customWidth="1"/>
    <col min="1864" max="1866" width="9.28515625" customWidth="1"/>
    <col min="1868" max="1868" width="9.28515625" customWidth="1"/>
    <col min="1872" max="1873" width="9.28515625" customWidth="1"/>
    <col min="1879" max="1881" width="9.28515625" customWidth="1"/>
    <col min="1883" max="1883" width="9.28515625" customWidth="1"/>
    <col min="1885" max="1888" width="9.28515625" customWidth="1"/>
    <col min="1890" max="1891" width="9.28515625" customWidth="1"/>
    <col min="1893" max="1896" width="9.28515625" customWidth="1"/>
    <col min="1898" max="1899" width="9.28515625" customWidth="1"/>
    <col min="1901" max="1906" width="9.28515625" customWidth="1"/>
    <col min="1911" max="1912" width="9.28515625" customWidth="1"/>
    <col min="1915" max="1915" width="9.28515625" customWidth="1"/>
    <col min="1917" max="1917" width="9.28515625" customWidth="1"/>
    <col min="1920" max="1920" width="9.28515625" customWidth="1"/>
    <col min="1922" max="1922" width="9.28515625" customWidth="1"/>
    <col min="1924" max="1925" width="9.28515625" customWidth="1"/>
    <col min="1928" max="1928" width="9.28515625" customWidth="1"/>
    <col min="1930" max="1931" width="9.28515625" customWidth="1"/>
    <col min="1936" max="1937" width="9.28515625" customWidth="1"/>
    <col min="1943" max="1944" width="9.28515625" customWidth="1"/>
    <col min="1947" max="1949" width="9.28515625" customWidth="1"/>
    <col min="1952" max="1952" width="9.28515625" customWidth="1"/>
    <col min="1957" max="1957" width="9.28515625" customWidth="1"/>
    <col min="1960" max="1960" width="9.28515625" customWidth="1"/>
    <col min="1962" max="1962" width="9.28515625" customWidth="1"/>
    <col min="1965" max="1965" width="9.28515625" customWidth="1"/>
    <col min="1968" max="1969" width="9.28515625" customWidth="1"/>
    <col min="1973" max="1973" width="9.28515625" customWidth="1"/>
    <col min="1975" max="1976" width="9.28515625" customWidth="1"/>
    <col min="1978" max="1981" width="9.28515625" customWidth="1"/>
    <col min="1984" max="1988" width="9.28515625" customWidth="1"/>
    <col min="1992" max="1996" width="9.28515625" customWidth="1"/>
    <col min="2000" max="2002" width="9.28515625" customWidth="1"/>
    <col min="2005" max="2005" width="9.28515625" customWidth="1"/>
    <col min="2008" max="2008" width="9.28515625" customWidth="1"/>
    <col min="2010" max="2010" width="9.28515625" customWidth="1"/>
    <col min="2012" max="2013" width="9.28515625" customWidth="1"/>
    <col min="2016" max="2017" width="9.28515625" customWidth="1"/>
    <col min="2021" max="2021" width="9.28515625" customWidth="1"/>
    <col min="2023" max="2028" width="9.28515625" customWidth="1"/>
    <col min="2032" max="2033" width="9.28515625" customWidth="1"/>
    <col min="2035" max="2036" width="9.28515625" customWidth="1"/>
    <col min="2040" max="2040" width="9.28515625" customWidth="1"/>
    <col min="2042" max="2043" width="9.28515625" customWidth="1"/>
    <col min="2045" max="2045" width="9.28515625" customWidth="1"/>
    <col min="2048" max="2049" width="9.28515625" customWidth="1"/>
    <col min="2053" max="2053" width="9.28515625" customWidth="1"/>
    <col min="2056" max="2058" width="9.28515625" customWidth="1"/>
    <col min="2060" max="2060" width="9.28515625" customWidth="1"/>
    <col min="2064" max="2065" width="9.28515625" customWidth="1"/>
    <col min="2069" max="2069" width="9.28515625" customWidth="1"/>
    <col min="2071" max="2076" width="9.28515625" customWidth="1"/>
    <col min="2078" max="2078" width="9.28515625" customWidth="1"/>
    <col min="2080" max="2080" width="9.28515625" customWidth="1"/>
    <col min="2082" max="2085" width="9.28515625" customWidth="1"/>
    <col min="2088" max="2092" width="9.28515625" customWidth="1"/>
    <col min="2096" max="2096" width="9.28515625" customWidth="1"/>
    <col min="2098" max="2098" width="9.28515625" customWidth="1"/>
    <col min="2100" max="2101" width="9.28515625" customWidth="1"/>
    <col min="2104" max="2105" width="9.28515625" customWidth="1"/>
    <col min="2107" max="2108" width="9.28515625" customWidth="1"/>
    <col min="2112" max="2112" width="9.28515625" customWidth="1"/>
    <col min="2114" max="2115" width="9.28515625" customWidth="1"/>
    <col min="2117" max="2118" width="9.28515625" customWidth="1"/>
    <col min="2120" max="2121" width="9.28515625" customWidth="1"/>
    <col min="2125" max="2125" width="9.28515625" customWidth="1"/>
    <col min="2128" max="2129" width="9.28515625" customWidth="1"/>
    <col min="2132" max="2133" width="9.28515625" customWidth="1"/>
    <col min="2136" max="2136" width="9.28515625" customWidth="1"/>
    <col min="2141" max="2141" width="9.28515625" customWidth="1"/>
    <col min="2144" max="2145" width="9.28515625" customWidth="1"/>
    <col min="2149" max="2149" width="9.28515625" customWidth="1"/>
    <col min="2151" max="2156" width="9.28515625" customWidth="1"/>
    <col min="2158" max="2158" width="9.28515625" customWidth="1"/>
    <col min="2160" max="2160" width="9.28515625" customWidth="1"/>
    <col min="2162" max="2162" width="9.28515625" customWidth="1"/>
    <col min="2165" max="2166" width="9.28515625" customWidth="1"/>
    <col min="2168" max="2168" width="9.28515625" customWidth="1"/>
    <col min="2170" max="2170" width="9.28515625" customWidth="1"/>
    <col min="2172" max="2172" width="9.28515625" customWidth="1"/>
    <col min="2174" max="2174" width="9.28515625" customWidth="1"/>
    <col min="2176" max="2177" width="9.28515625" customWidth="1"/>
    <col min="2181" max="2181" width="9.28515625" customWidth="1"/>
    <col min="2184" max="2184" width="9.28515625" customWidth="1"/>
    <col min="2186" max="2189" width="9.28515625" customWidth="1"/>
    <col min="2192" max="2194" width="9.28515625" customWidth="1"/>
    <col min="2196" max="2197" width="9.28515625" customWidth="1"/>
    <col min="2200" max="2201" width="9.28515625" customWidth="1"/>
    <col min="2203" max="2203" width="9.28515625" customWidth="1"/>
    <col min="2205" max="2205" width="9.28515625" customWidth="1"/>
    <col min="2208" max="2208" width="9.28515625" customWidth="1"/>
    <col min="2210" max="2210" width="9.28515625" customWidth="1"/>
    <col min="2212" max="2212" width="9.28515625" customWidth="1"/>
    <col min="2216" max="2216" width="9.28515625" customWidth="1"/>
    <col min="2219" max="2220" width="9.28515625" customWidth="1"/>
    <col min="2224" max="2226" width="9.28515625" customWidth="1"/>
    <col min="2228" max="2228" width="9.28515625" customWidth="1"/>
    <col min="2232" max="2232" width="9.28515625" customWidth="1"/>
    <col min="2234" max="2234" width="9.28515625" customWidth="1"/>
    <col min="2236" max="2237" width="9.28515625" customWidth="1"/>
    <col min="2240" max="2242" width="9.28515625" customWidth="1"/>
    <col min="2244" max="2245" width="9.28515625" customWidth="1"/>
    <col min="2248" max="2252" width="9.28515625" customWidth="1"/>
    <col min="2254" max="2254" width="9.28515625" customWidth="1"/>
    <col min="2256" max="2256" width="9.28515625" customWidth="1"/>
    <col min="2258" max="2261" width="9.28515625" customWidth="1"/>
    <col min="2264" max="2264" width="9.28515625" customWidth="1"/>
    <col min="2268" max="2269" width="9.28515625" customWidth="1"/>
    <col min="2272" max="2272" width="9.28515625" customWidth="1"/>
    <col min="2274" max="2274" width="9.28515625" customWidth="1"/>
    <col min="2276" max="2277" width="9.28515625" customWidth="1"/>
    <col min="2280" max="2281" width="9.28515625" customWidth="1"/>
    <col min="2283" max="2284" width="9.28515625" customWidth="1"/>
    <col min="2286" max="2286" width="9.28515625" customWidth="1"/>
    <col min="2288" max="2288" width="9.28515625" customWidth="1"/>
    <col min="2290" max="2290" width="9.28515625" customWidth="1"/>
    <col min="2292" max="2293" width="9.28515625" customWidth="1"/>
    <col min="2296" max="2296" width="9.28515625" customWidth="1"/>
    <col min="2299" max="2301" width="9.28515625" customWidth="1"/>
    <col min="2304" max="2306" width="9.28515625" customWidth="1"/>
    <col min="2308" max="2308" width="9.28515625" customWidth="1"/>
    <col min="2312" max="2314" width="9.28515625" customWidth="1"/>
    <col min="2319" max="2320" width="9.28515625" customWidth="1"/>
    <col min="2325" max="2325" width="9.28515625" customWidth="1"/>
    <col min="2327" max="2328" width="9.28515625" customWidth="1"/>
    <col min="2331" max="2331" width="9.28515625" customWidth="1"/>
    <col min="2333" max="2333" width="9.28515625" customWidth="1"/>
    <col min="2336" max="2336" width="9.28515625" customWidth="1"/>
    <col min="2338" max="2338" width="9.28515625" customWidth="1"/>
    <col min="2340" max="2341" width="9.28515625" customWidth="1"/>
    <col min="2344" max="2344" width="9.28515625" customWidth="1"/>
    <col min="2346" max="2347" width="9.28515625" customWidth="1"/>
    <col min="2352" max="2353" width="9.28515625" customWidth="1"/>
    <col min="2359" max="2361" width="9.28515625" customWidth="1"/>
    <col min="2363" max="2363" width="9.28515625" customWidth="1"/>
    <col min="2365" max="2368" width="9.28515625" customWidth="1"/>
    <col min="2370" max="2371" width="9.28515625" customWidth="1"/>
    <col min="2373" max="2376" width="9.28515625" customWidth="1"/>
    <col min="2378" max="2379" width="9.28515625" customWidth="1"/>
    <col min="2381" max="2386" width="9.28515625" customWidth="1"/>
    <col min="2391" max="2394" width="9.28515625" customWidth="1"/>
    <col min="2396" max="2397" width="9.28515625" customWidth="1"/>
    <col min="2400" max="2400" width="9.28515625" customWidth="1"/>
    <col min="2402" max="2403" width="9.28515625" customWidth="1"/>
    <col min="2405" max="2405" width="9.28515625" customWidth="1"/>
    <col min="2408" max="2408" width="9.28515625" customWidth="1"/>
    <col min="2411" max="2413" width="9.28515625" customWidth="1"/>
    <col min="2416" max="2418" width="9.28515625" customWidth="1"/>
    <col min="2420" max="2420" width="9.28515625" customWidth="1"/>
    <col min="2424" max="2425" width="9.28515625" customWidth="1"/>
    <col min="2431" max="2433" width="9.28515625" customWidth="1"/>
    <col min="2435" max="2435" width="9.28515625" customWidth="1"/>
    <col min="2437" max="2440" width="9.28515625" customWidth="1"/>
    <col min="2442" max="2443" width="9.28515625" customWidth="1"/>
    <col min="2445" max="2448" width="9.28515625" customWidth="1"/>
    <col min="2450" max="2451" width="9.28515625" customWidth="1"/>
    <col min="2453" max="2456" width="9.28515625" customWidth="1"/>
    <col min="2458" max="2459" width="9.28515625" customWidth="1"/>
    <col min="2461" max="2466" width="9.28515625" customWidth="1"/>
    <col min="2471" max="2472" width="9.28515625" customWidth="1"/>
    <col min="2475" max="2475" width="9.28515625" customWidth="1"/>
    <col min="2477" max="2477" width="9.28515625" customWidth="1"/>
    <col min="2480" max="2480" width="9.28515625" customWidth="1"/>
    <col min="2482" max="2482" width="9.28515625" customWidth="1"/>
    <col min="2484" max="2485" width="9.28515625" customWidth="1"/>
    <col min="2488" max="2488" width="9.28515625" customWidth="1"/>
    <col min="2490" max="2491" width="9.28515625" customWidth="1"/>
    <col min="2496" max="2497" width="9.28515625" customWidth="1"/>
    <col min="2503" max="2504" width="9.28515625" customWidth="1"/>
    <col min="2507" max="2509" width="9.28515625" customWidth="1"/>
    <col min="2512" max="2512" width="9.28515625" customWidth="1"/>
    <col min="2517" max="2517" width="9.28515625" customWidth="1"/>
    <col min="2520" max="2520" width="9.28515625" customWidth="1"/>
    <col min="2522" max="2522" width="9.28515625" customWidth="1"/>
    <col min="2525" max="2525" width="9.28515625" customWidth="1"/>
    <col min="2528" max="2529" width="9.28515625" customWidth="1"/>
    <col min="2533" max="2533" width="9.28515625" customWidth="1"/>
    <col min="2535" max="2536" width="9.28515625" customWidth="1"/>
    <col min="2538" max="2541" width="9.28515625" customWidth="1"/>
    <col min="2544" max="2548" width="9.28515625" customWidth="1"/>
    <col min="2552" max="2556" width="9.28515625" customWidth="1"/>
    <col min="2560" max="2562" width="9.28515625" customWidth="1"/>
    <col min="2565" max="2565" width="9.28515625" customWidth="1"/>
    <col min="2568" max="2568" width="9.28515625" customWidth="1"/>
    <col min="2570" max="2570" width="9.28515625" customWidth="1"/>
    <col min="2572" max="2573" width="9.28515625" customWidth="1"/>
    <col min="2576" max="2577" width="9.28515625" customWidth="1"/>
    <col min="2581" max="2581" width="9.28515625" customWidth="1"/>
    <col min="2583" max="2588" width="9.28515625" customWidth="1"/>
    <col min="2592" max="2593" width="9.28515625" customWidth="1"/>
    <col min="2595" max="2596" width="9.28515625" customWidth="1"/>
    <col min="2600" max="2600" width="9.28515625" customWidth="1"/>
    <col min="2602" max="2603" width="9.28515625" customWidth="1"/>
    <col min="2605" max="2605" width="9.28515625" customWidth="1"/>
    <col min="2608" max="2609" width="9.28515625" customWidth="1"/>
    <col min="2613" max="2613" width="9.28515625" customWidth="1"/>
    <col min="2616" max="2618" width="9.28515625" customWidth="1"/>
    <col min="2620" max="2620" width="9.28515625" customWidth="1"/>
    <col min="2624" max="2625" width="9.28515625" customWidth="1"/>
    <col min="2629" max="2629" width="9.28515625" customWidth="1"/>
    <col min="2631" max="2634" width="9.28515625" customWidth="1"/>
    <col min="2636" max="2636" width="9.28515625" customWidth="1"/>
    <col min="2640" max="2640" width="9.28515625" customWidth="1"/>
    <col min="2642" max="2643" width="9.28515625" customWidth="1"/>
    <col min="2645" max="2645" width="9.28515625" customWidth="1"/>
    <col min="2648" max="2648" width="9.28515625" customWidth="1"/>
    <col min="2651" max="2653" width="9.28515625" customWidth="1"/>
    <col min="2656" max="2656" width="9.28515625" customWidth="1"/>
    <col min="2659" max="2659" width="9.28515625" customWidth="1"/>
    <col min="2661" max="2661" width="9.28515625" customWidth="1"/>
    <col min="2664" max="2664" width="9.28515625" customWidth="1"/>
    <col min="2666" max="2666" width="9.28515625" customWidth="1"/>
    <col min="2668" max="2669" width="9.28515625" customWidth="1"/>
    <col min="2672" max="2674" width="9.28515625" customWidth="1"/>
    <col min="2676" max="2676" width="9.28515625" customWidth="1"/>
    <col min="2680" max="2681" width="9.28515625" customWidth="1"/>
    <col min="2685" max="2685" width="9.28515625" customWidth="1"/>
    <col min="2687" max="2688" width="9.28515625" customWidth="1"/>
    <col min="2691" max="2693" width="9.28515625" customWidth="1"/>
    <col min="2696" max="2697" width="9.28515625" customWidth="1"/>
    <col min="2699" max="2700" width="9.28515625" customWidth="1"/>
    <col min="2704" max="2704" width="9.28515625" customWidth="1"/>
    <col min="2706" max="2706" width="9.28515625" customWidth="1"/>
    <col min="2708" max="2709" width="9.28515625" customWidth="1"/>
    <col min="2712" max="2712" width="9.28515625" customWidth="1"/>
    <col min="2714" max="2717" width="9.28515625" customWidth="1"/>
    <col min="2720" max="2722" width="9.28515625" customWidth="1"/>
    <col min="2724" max="2724" width="9.28515625" customWidth="1"/>
    <col min="2728" max="2728" width="9.28515625" customWidth="1"/>
    <col min="2733" max="2733" width="9.28515625" customWidth="1"/>
    <col min="2736" max="2737" width="9.28515625" customWidth="1"/>
    <col min="2739" max="2740" width="9.28515625" customWidth="1"/>
    <col min="2744" max="2746" width="9.28515625" customWidth="1"/>
    <col min="2751" max="2752" width="9.28515625" customWidth="1"/>
    <col min="2757" max="2757" width="9.28515625" customWidth="1"/>
    <col min="2759" max="2760" width="9.28515625" customWidth="1"/>
    <col min="2763" max="2763" width="9.28515625" customWidth="1"/>
    <col min="2765" max="2765" width="9.28515625" customWidth="1"/>
    <col min="2768" max="2768" width="9.28515625" customWidth="1"/>
    <col min="2770" max="2770" width="9.28515625" customWidth="1"/>
    <col min="2772" max="2773" width="9.28515625" customWidth="1"/>
    <col min="2776" max="2776" width="9.28515625" customWidth="1"/>
    <col min="2778" max="2779" width="9.28515625" customWidth="1"/>
    <col min="2784" max="2785" width="9.28515625" customWidth="1"/>
    <col min="2791" max="2793" width="9.28515625" customWidth="1"/>
    <col min="2795" max="2795" width="9.28515625" customWidth="1"/>
    <col min="2797" max="2800" width="9.28515625" customWidth="1"/>
    <col min="2802" max="2803" width="9.28515625" customWidth="1"/>
    <col min="2805" max="2808" width="9.28515625" customWidth="1"/>
    <col min="2810" max="2811" width="9.28515625" customWidth="1"/>
    <col min="2813" max="2816" width="9.28515625" customWidth="1"/>
    <col min="2818" max="2819" width="9.28515625" customWidth="1"/>
    <col min="2821" max="2826" width="9.28515625" customWidth="1"/>
    <col min="2831" max="2832" width="9.28515625" customWidth="1"/>
    <col min="2835" max="2836" width="9.28515625" customWidth="1"/>
    <col min="2840" max="2842" width="9.28515625" customWidth="1"/>
    <col min="2844" max="2844" width="9.28515625" customWidth="1"/>
    <col min="2848" max="2849" width="9.28515625" customWidth="1"/>
    <col min="2851" max="2852" width="9.28515625" customWidth="1"/>
    <col min="2856" max="2856" width="9.28515625" customWidth="1"/>
    <col min="2858" max="2859" width="9.28515625" customWidth="1"/>
    <col min="2861" max="2861" width="9.28515625" customWidth="1"/>
    <col min="2864" max="2865" width="9.28515625" customWidth="1"/>
    <col min="2869" max="2869" width="9.28515625" customWidth="1"/>
    <col min="2872" max="2872" width="9.28515625" customWidth="1"/>
    <col min="2876" max="2877" width="9.28515625" customWidth="1"/>
    <col min="2880" max="2881" width="9.28515625" customWidth="1"/>
    <col min="2887" max="2888" width="9.28515625" customWidth="1"/>
    <col min="2891" max="2893" width="9.28515625" customWidth="1"/>
    <col min="2896" max="2896" width="9.28515625" customWidth="1"/>
    <col min="2901" max="2901" width="9.28515625" customWidth="1"/>
    <col min="2904" max="2904" width="9.28515625" customWidth="1"/>
    <col min="2906" max="2906" width="9.28515625" customWidth="1"/>
    <col min="2909" max="2909" width="9.28515625" customWidth="1"/>
    <col min="2912" max="2913" width="9.28515625" customWidth="1"/>
    <col min="2917" max="2917" width="9.28515625" customWidth="1"/>
    <col min="2919" max="2920" width="9.28515625" customWidth="1"/>
    <col min="2922" max="2925" width="9.28515625" customWidth="1"/>
    <col min="2928" max="2932" width="9.28515625" customWidth="1"/>
    <col min="2936" max="2940" width="9.28515625" customWidth="1"/>
    <col min="2944" max="2946" width="9.28515625" customWidth="1"/>
    <col min="2949" max="2949" width="9.28515625" customWidth="1"/>
    <col min="2952" max="2952" width="9.28515625" customWidth="1"/>
    <col min="2954" max="2954" width="9.28515625" customWidth="1"/>
    <col min="2956" max="2957" width="9.28515625" customWidth="1"/>
    <col min="2960" max="2961" width="9.28515625" customWidth="1"/>
    <col min="2965" max="2965" width="9.28515625" customWidth="1"/>
    <col min="2967" max="2969" width="9.28515625" customWidth="1"/>
    <col min="2971" max="2971" width="9.28515625" customWidth="1"/>
    <col min="2973" max="2973" width="9.28515625" customWidth="1"/>
    <col min="2976" max="2976" width="9.28515625" customWidth="1"/>
    <col min="2981" max="2981" width="9.28515625" customWidth="1"/>
    <col min="2984" max="2985" width="9.28515625" customWidth="1"/>
    <col min="2987" max="2989" width="9.28515625" customWidth="1"/>
    <col min="2992" max="2994" width="9.28515625" customWidth="1"/>
    <col min="2996" max="2996" width="9.28515625" customWidth="1"/>
    <col min="3000" max="3000" width="9.28515625" customWidth="1"/>
    <col min="3002" max="3003" width="9.28515625" customWidth="1"/>
    <col min="3005" max="3005" width="9.28515625" customWidth="1"/>
    <col min="3008" max="3008" width="9.28515625" customWidth="1"/>
    <col min="3011" max="3013" width="9.28515625" customWidth="1"/>
    <col min="3016" max="3016" width="9.28515625" customWidth="1"/>
    <col min="3019" max="3019" width="9.28515625" customWidth="1"/>
    <col min="3021" max="3021" width="9.28515625" customWidth="1"/>
    <col min="3024" max="3024" width="9.28515625" customWidth="1"/>
    <col min="3026" max="3026" width="9.28515625" customWidth="1"/>
    <col min="3028" max="3029" width="9.28515625" customWidth="1"/>
    <col min="3032" max="3034" width="9.28515625" customWidth="1"/>
    <col min="3036" max="3036" width="9.28515625" customWidth="1"/>
    <col min="3040" max="3042" width="9.28515625" customWidth="1"/>
    <col min="3047" max="3048" width="9.28515625" customWidth="1"/>
    <col min="3053" max="3053" width="9.28515625" customWidth="1"/>
    <col min="3055" max="3056" width="9.28515625" customWidth="1"/>
    <col min="3059" max="3060" width="9.28515625" customWidth="1"/>
    <col min="3064" max="3066" width="9.28515625" customWidth="1"/>
    <col min="3068" max="3068" width="9.28515625" customWidth="1"/>
    <col min="3072" max="3073" width="9.28515625" customWidth="1"/>
    <col min="3075" max="3076" width="9.28515625" customWidth="1"/>
    <col min="3080" max="3080" width="9.28515625" customWidth="1"/>
    <col min="3082" max="3083" width="9.28515625" customWidth="1"/>
    <col min="3085" max="3085" width="9.28515625" customWidth="1"/>
    <col min="3088" max="3089" width="9.28515625" customWidth="1"/>
    <col min="3093" max="3093" width="9.28515625" customWidth="1"/>
    <col min="3096" max="3096" width="9.28515625" customWidth="1"/>
    <col min="3100" max="3101" width="9.28515625" customWidth="1"/>
    <col min="3104" max="3105" width="9.28515625" customWidth="1"/>
    <col min="3111" max="3113" width="9.28515625" customWidth="1"/>
    <col min="3115" max="3115" width="9.28515625" customWidth="1"/>
    <col min="3117" max="3120" width="9.28515625" customWidth="1"/>
    <col min="3122" max="3123" width="9.28515625" customWidth="1"/>
    <col min="3125" max="3128" width="9.28515625" customWidth="1"/>
    <col min="3130" max="3131" width="9.28515625" customWidth="1"/>
    <col min="3133" max="3136" width="9.28515625" customWidth="1"/>
    <col min="3138" max="3139" width="9.28515625" customWidth="1"/>
    <col min="3141" max="3146" width="9.28515625" customWidth="1"/>
    <col min="3151" max="3152" width="9.28515625" customWidth="1"/>
    <col min="3155" max="3155" width="9.28515625" customWidth="1"/>
    <col min="3157" max="3157" width="9.28515625" customWidth="1"/>
    <col min="3160" max="3160" width="9.28515625" customWidth="1"/>
    <col min="3162" max="3162" width="9.28515625" customWidth="1"/>
    <col min="3164" max="3165" width="9.28515625" customWidth="1"/>
    <col min="3168" max="3168" width="9.28515625" customWidth="1"/>
    <col min="3170" max="3171" width="9.28515625" customWidth="1"/>
    <col min="3176" max="3177" width="9.28515625" customWidth="1"/>
    <col min="3183" max="3184" width="9.28515625" customWidth="1"/>
    <col min="3187" max="3189" width="9.28515625" customWidth="1"/>
    <col min="3192" max="3192" width="9.28515625" customWidth="1"/>
    <col min="3197" max="3197" width="9.28515625" customWidth="1"/>
    <col min="3200" max="3200" width="9.28515625" customWidth="1"/>
    <col min="3202" max="3202" width="9.28515625" customWidth="1"/>
    <col min="3205" max="3205" width="9.28515625" customWidth="1"/>
    <col min="3208" max="3209" width="9.28515625" customWidth="1"/>
    <col min="3213" max="3213" width="9.28515625" customWidth="1"/>
    <col min="3215" max="3216" width="9.28515625" customWidth="1"/>
    <col min="3218" max="3221" width="9.28515625" customWidth="1"/>
    <col min="3224" max="3228" width="9.28515625" customWidth="1"/>
    <col min="3232" max="3236" width="9.28515625" customWidth="1"/>
    <col min="3240" max="3242" width="9.28515625" customWidth="1"/>
    <col min="3245" max="3245" width="9.28515625" customWidth="1"/>
    <col min="3248" max="3248" width="9.28515625" customWidth="1"/>
    <col min="3250" max="3250" width="9.28515625" customWidth="1"/>
    <col min="3252" max="3253" width="9.28515625" customWidth="1"/>
    <col min="3256" max="3257" width="9.28515625" customWidth="1"/>
    <col min="3261" max="3261" width="9.28515625" customWidth="1"/>
    <col min="3263" max="3268" width="9.28515625" customWidth="1"/>
    <col min="3272" max="3273" width="9.28515625" customWidth="1"/>
    <col min="3275" max="3276" width="9.28515625" customWidth="1"/>
    <col min="3280" max="3280" width="9.28515625" customWidth="1"/>
    <col min="3282" max="3283" width="9.28515625" customWidth="1"/>
    <col min="3285" max="3285" width="9.28515625" customWidth="1"/>
    <col min="3288" max="3289" width="9.28515625" customWidth="1"/>
    <col min="3293" max="3293" width="9.28515625" customWidth="1"/>
    <col min="3296" max="3298" width="9.28515625" customWidth="1"/>
    <col min="3300" max="3300" width="9.28515625" customWidth="1"/>
    <col min="3304" max="3305" width="9.28515625" customWidth="1"/>
    <col min="3309" max="3309" width="9.28515625" customWidth="1"/>
    <col min="3311" max="3314" width="9.28515625" customWidth="1"/>
    <col min="3316" max="3316" width="9.28515625" customWidth="1"/>
    <col min="3320" max="3320" width="9.28515625" customWidth="1"/>
    <col min="3322" max="3323" width="9.28515625" customWidth="1"/>
    <col min="3325" max="3325" width="9.28515625" customWidth="1"/>
    <col min="3328" max="3328" width="9.28515625" customWidth="1"/>
    <col min="3331" max="3333" width="9.28515625" customWidth="1"/>
    <col min="3336" max="3336" width="9.28515625" customWidth="1"/>
    <col min="3339" max="3339" width="9.28515625" customWidth="1"/>
    <col min="3341" max="3341" width="9.28515625" customWidth="1"/>
    <col min="3344" max="3344" width="9.28515625" customWidth="1"/>
    <col min="3346" max="3346" width="9.28515625" customWidth="1"/>
    <col min="3348" max="3349" width="9.28515625" customWidth="1"/>
    <col min="3352" max="3354" width="9.28515625" customWidth="1"/>
    <col min="3356" max="3356" width="9.28515625" customWidth="1"/>
    <col min="3360" max="3361" width="9.28515625" customWidth="1"/>
    <col min="3365" max="3365" width="9.28515625" customWidth="1"/>
    <col min="3367" max="3368" width="9.28515625" customWidth="1"/>
    <col min="3370" max="3371" width="9.28515625" customWidth="1"/>
    <col min="3373" max="3373" width="9.28515625" customWidth="1"/>
    <col min="3376" max="3378" width="9.28515625" customWidth="1"/>
    <col min="3380" max="3380" width="9.28515625" customWidth="1"/>
    <col min="3384" max="3384" width="9.28515625" customWidth="1"/>
    <col min="3386" max="3386" width="9.28515625" customWidth="1"/>
    <col min="3388" max="3389" width="9.28515625" customWidth="1"/>
    <col min="3392" max="3392" width="9.28515625" customWidth="1"/>
    <col min="3394" max="3394" width="9.28515625" customWidth="1"/>
    <col min="3397" max="3397" width="9.28515625" customWidth="1"/>
    <col min="3400" max="3400" width="9.28515625" customWidth="1"/>
    <col min="3402" max="3406" width="9.28515625" customWidth="1"/>
    <col min="3408" max="3409" width="9.28515625" customWidth="1"/>
    <col min="3411" max="3412" width="9.28515625" customWidth="1"/>
    <col min="3416" max="3417" width="9.28515625" customWidth="1"/>
    <col min="3419" max="3420" width="9.28515625" customWidth="1"/>
    <col min="3424" max="3424" width="9.28515625" customWidth="1"/>
    <col min="3426" max="3429" width="9.28515625" customWidth="1"/>
    <col min="3432" max="3432" width="9.28515625" customWidth="1"/>
    <col min="3434" max="3435" width="9.28515625" customWidth="1"/>
    <col min="3440" max="3442" width="9.28515625" customWidth="1"/>
    <col min="3447" max="3448" width="9.28515625" customWidth="1"/>
    <col min="3453" max="3453" width="9.28515625" customWidth="1"/>
    <col min="3455" max="3456" width="9.28515625" customWidth="1"/>
    <col min="3459" max="3459" width="9.28515625" customWidth="1"/>
    <col min="3461" max="3461" width="9.28515625" customWidth="1"/>
    <col min="3464" max="3464" width="9.28515625" customWidth="1"/>
    <col min="3466" max="3466" width="9.28515625" customWidth="1"/>
    <col min="3468" max="3469" width="9.28515625" customWidth="1"/>
    <col min="3472" max="3472" width="9.28515625" customWidth="1"/>
    <col min="3474" max="3475" width="9.28515625" customWidth="1"/>
    <col min="3480" max="3481" width="9.28515625" customWidth="1"/>
    <col min="3487" max="3489" width="9.28515625" customWidth="1"/>
    <col min="3491" max="3491" width="9.28515625" customWidth="1"/>
    <col min="3493" max="3496" width="9.28515625" customWidth="1"/>
    <col min="3498" max="3499" width="9.28515625" customWidth="1"/>
    <col min="3501" max="3504" width="9.28515625" customWidth="1"/>
    <col min="3506" max="3507" width="9.28515625" customWidth="1"/>
    <col min="3509" max="3512" width="9.28515625" customWidth="1"/>
    <col min="3514" max="3515" width="9.28515625" customWidth="1"/>
    <col min="3517" max="3522" width="9.28515625" customWidth="1"/>
    <col min="3527" max="3528" width="9.28515625" customWidth="1"/>
    <col min="3530" max="3533" width="9.28515625" customWidth="1"/>
    <col min="3536" max="3537" width="9.28515625" customWidth="1"/>
    <col min="3539" max="3540" width="9.28515625" customWidth="1"/>
    <col min="3544" max="3545" width="9.28515625" customWidth="1"/>
    <col min="3547" max="3548" width="9.28515625" customWidth="1"/>
    <col min="3552" max="3552" width="9.28515625" customWidth="1"/>
    <col min="3554" max="3557" width="9.28515625" customWidth="1"/>
    <col min="3560" max="3560" width="9.28515625" customWidth="1"/>
    <col min="3562" max="3563" width="9.28515625" customWidth="1"/>
    <col min="3568" max="3569" width="9.28515625" customWidth="1"/>
    <col min="3575" max="3577" width="9.28515625" customWidth="1"/>
    <col min="3579" max="3579" width="9.28515625" customWidth="1"/>
    <col min="3581" max="3584" width="9.28515625" customWidth="1"/>
    <col min="3586" max="3587" width="9.28515625" customWidth="1"/>
    <col min="3589" max="3592" width="9.28515625" customWidth="1"/>
    <col min="3594" max="3595" width="9.28515625" customWidth="1"/>
    <col min="3597" max="3600" width="9.28515625" customWidth="1"/>
    <col min="3602" max="3603" width="9.28515625" customWidth="1"/>
    <col min="3605" max="3608" width="9.28515625" customWidth="1"/>
    <col min="3610" max="3611" width="9.28515625" customWidth="1"/>
    <col min="3613" max="3618" width="9.28515625" customWidth="1"/>
    <col min="3623" max="3626" width="9.28515625" customWidth="1"/>
    <col min="3628" max="3629" width="9.28515625" customWidth="1"/>
    <col min="3632" max="3632" width="9.28515625" customWidth="1"/>
    <col min="3634" max="3635" width="9.28515625" customWidth="1"/>
    <col min="3637" max="3637" width="9.28515625" customWidth="1"/>
    <col min="3640" max="3640" width="9.28515625" customWidth="1"/>
    <col min="3643" max="3645" width="9.28515625" customWidth="1"/>
    <col min="3648" max="3650" width="9.28515625" customWidth="1"/>
    <col min="3652" max="3652" width="9.28515625" customWidth="1"/>
    <col min="3656" max="3657" width="9.28515625" customWidth="1"/>
    <col min="3663" max="3665" width="9.28515625" customWidth="1"/>
    <col min="3667" max="3667" width="9.28515625" customWidth="1"/>
    <col min="3669" max="3672" width="9.28515625" customWidth="1"/>
    <col min="3674" max="3675" width="9.28515625" customWidth="1"/>
    <col min="3677" max="3680" width="9.28515625" customWidth="1"/>
    <col min="3682" max="3683" width="9.28515625" customWidth="1"/>
    <col min="3685" max="3688" width="9.28515625" customWidth="1"/>
    <col min="3690" max="3691" width="9.28515625" customWidth="1"/>
    <col min="3693" max="3696" width="9.28515625" customWidth="1"/>
    <col min="3698" max="3699" width="9.28515625" customWidth="1"/>
    <col min="3701" max="3704" width="9.28515625" customWidth="1"/>
    <col min="3706" max="3707" width="9.28515625" customWidth="1"/>
    <col min="3709" max="3714" width="9.28515625" customWidth="1"/>
    <col min="3719" max="3720" width="9.28515625" customWidth="1"/>
    <col min="3723" max="3723" width="9.28515625" customWidth="1"/>
    <col min="3725" max="3725" width="9.28515625" customWidth="1"/>
    <col min="3728" max="3728" width="9.28515625" customWidth="1"/>
    <col min="3730" max="3730" width="9.28515625" customWidth="1"/>
    <col min="3732" max="3733" width="9.28515625" customWidth="1"/>
    <col min="3736" max="3736" width="9.28515625" customWidth="1"/>
    <col min="3738" max="3739" width="9.28515625" customWidth="1"/>
    <col min="3744" max="3745" width="9.28515625" customWidth="1"/>
    <col min="3751" max="3752" width="9.28515625" customWidth="1"/>
    <col min="3755" max="3757" width="9.28515625" customWidth="1"/>
    <col min="3760" max="3760" width="9.28515625" customWidth="1"/>
    <col min="3765" max="3765" width="9.28515625" customWidth="1"/>
    <col min="3768" max="3768" width="9.28515625" customWidth="1"/>
    <col min="3770" max="3770" width="9.28515625" customWidth="1"/>
    <col min="3773" max="3773" width="9.28515625" customWidth="1"/>
    <col min="3776" max="3777" width="9.28515625" customWidth="1"/>
    <col min="3781" max="3781" width="9.28515625" customWidth="1"/>
    <col min="3783" max="3784" width="9.28515625" customWidth="1"/>
    <col min="3786" max="3789" width="9.28515625" customWidth="1"/>
    <col min="3792" max="3796" width="9.28515625" customWidth="1"/>
    <col min="3800" max="3804" width="9.28515625" customWidth="1"/>
    <col min="3808" max="3810" width="9.28515625" customWidth="1"/>
    <col min="3813" max="3813" width="9.28515625" customWidth="1"/>
    <col min="3816" max="3816" width="9.28515625" customWidth="1"/>
    <col min="3818" max="3818" width="9.28515625" customWidth="1"/>
    <col min="3820" max="3821" width="9.28515625" customWidth="1"/>
    <col min="3824" max="3825" width="9.28515625" customWidth="1"/>
    <col min="3829" max="3829" width="9.28515625" customWidth="1"/>
    <col min="3831" max="3836" width="9.28515625" customWidth="1"/>
    <col min="3840" max="3841" width="9.28515625" customWidth="1"/>
    <col min="3843" max="3844" width="9.28515625" customWidth="1"/>
    <col min="3848" max="3848" width="9.28515625" customWidth="1"/>
    <col min="3850" max="3851" width="9.28515625" customWidth="1"/>
    <col min="3853" max="3853" width="9.28515625" customWidth="1"/>
    <col min="3856" max="3857" width="9.28515625" customWidth="1"/>
    <col min="3861" max="3861" width="9.28515625" customWidth="1"/>
    <col min="3864" max="3866" width="9.28515625" customWidth="1"/>
    <col min="3868" max="3868" width="9.28515625" customWidth="1"/>
    <col min="3872" max="3873" width="9.28515625" customWidth="1"/>
    <col min="3877" max="3877" width="9.28515625" customWidth="1"/>
    <col min="3879" max="3884" width="9.28515625" customWidth="1"/>
    <col min="3886" max="3886" width="9.28515625" customWidth="1"/>
    <col min="3888" max="3888" width="9.28515625" customWidth="1"/>
    <col min="3890" max="3893" width="9.28515625" customWidth="1"/>
    <col min="3896" max="3900" width="9.28515625" customWidth="1"/>
    <col min="3904" max="3904" width="9.28515625" customWidth="1"/>
    <col min="3906" max="3906" width="9.28515625" customWidth="1"/>
    <col min="3908" max="3909" width="9.28515625" customWidth="1"/>
    <col min="3912" max="3913" width="9.28515625" customWidth="1"/>
    <col min="3915" max="3916" width="9.28515625" customWidth="1"/>
    <col min="3920" max="3920" width="9.28515625" customWidth="1"/>
    <col min="3922" max="3923" width="9.28515625" customWidth="1"/>
    <col min="3925" max="3926" width="9.28515625" customWidth="1"/>
    <col min="3928" max="3929" width="9.28515625" customWidth="1"/>
    <col min="3933" max="3933" width="9.28515625" customWidth="1"/>
    <col min="3936" max="3937" width="9.28515625" customWidth="1"/>
    <col min="3940" max="3941" width="9.28515625" customWidth="1"/>
    <col min="3944" max="3944" width="9.28515625" customWidth="1"/>
    <col min="3949" max="3949" width="9.28515625" customWidth="1"/>
    <col min="3952" max="3953" width="9.28515625" customWidth="1"/>
    <col min="3957" max="3957" width="9.28515625" customWidth="1"/>
    <col min="3959" max="3964" width="9.28515625" customWidth="1"/>
    <col min="3966" max="3966" width="9.28515625" customWidth="1"/>
    <col min="3968" max="3968" width="9.28515625" customWidth="1"/>
    <col min="3970" max="3970" width="9.28515625" customWidth="1"/>
    <col min="3973" max="3974" width="9.28515625" customWidth="1"/>
    <col min="3976" max="3976" width="9.28515625" customWidth="1"/>
    <col min="3978" max="3978" width="9.28515625" customWidth="1"/>
    <col min="3980" max="3980" width="9.28515625" customWidth="1"/>
    <col min="3982" max="3982" width="9.28515625" customWidth="1"/>
    <col min="3984" max="3985" width="9.28515625" customWidth="1"/>
    <col min="3989" max="3989" width="9.28515625" customWidth="1"/>
    <col min="3992" max="3992" width="9.28515625" customWidth="1"/>
    <col min="3994" max="3997" width="9.28515625" customWidth="1"/>
    <col min="4000" max="4002" width="9.28515625" customWidth="1"/>
    <col min="4004" max="4005" width="9.28515625" customWidth="1"/>
    <col min="4008" max="4009" width="9.28515625" customWidth="1"/>
    <col min="4011" max="4011" width="9.28515625" customWidth="1"/>
    <col min="4013" max="4013" width="9.28515625" customWidth="1"/>
    <col min="4016" max="4016" width="9.28515625" customWidth="1"/>
    <col min="4018" max="4018" width="9.28515625" customWidth="1"/>
    <col min="4020" max="4020" width="9.28515625" customWidth="1"/>
    <col min="4024" max="4024" width="9.28515625" customWidth="1"/>
    <col min="4027" max="4028" width="9.28515625" customWidth="1"/>
    <col min="4032" max="4034" width="9.28515625" customWidth="1"/>
    <col min="4036" max="4036" width="9.28515625" customWidth="1"/>
    <col min="4040" max="4040" width="9.28515625" customWidth="1"/>
    <col min="4042" max="4042" width="9.28515625" customWidth="1"/>
    <col min="4044" max="4045" width="9.28515625" customWidth="1"/>
    <col min="4048" max="4050" width="9.28515625" customWidth="1"/>
    <col min="4052" max="4053" width="9.28515625" customWidth="1"/>
    <col min="4056" max="4060" width="9.28515625" customWidth="1"/>
    <col min="4062" max="4062" width="9.28515625" customWidth="1"/>
    <col min="4064" max="4064" width="9.28515625" customWidth="1"/>
    <col min="4066" max="4069" width="9.28515625" customWidth="1"/>
    <col min="4072" max="4072" width="9.28515625" customWidth="1"/>
    <col min="4076" max="4077" width="9.28515625" customWidth="1"/>
    <col min="4080" max="4080" width="9.28515625" customWidth="1"/>
    <col min="4082" max="4082" width="9.28515625" customWidth="1"/>
    <col min="4084" max="4085" width="9.28515625" customWidth="1"/>
    <col min="4088" max="4089" width="9.28515625" customWidth="1"/>
    <col min="4091" max="4092" width="9.28515625" customWidth="1"/>
    <col min="4094" max="4094" width="9.28515625" customWidth="1"/>
    <col min="4096" max="4096" width="9.28515625" customWidth="1"/>
    <col min="4098" max="4098" width="9.28515625" customWidth="1"/>
    <col min="4100" max="4101" width="9.28515625" customWidth="1"/>
    <col min="4104" max="4104" width="9.28515625" customWidth="1"/>
    <col min="4107" max="4109" width="9.28515625" customWidth="1"/>
    <col min="4112" max="4114" width="9.28515625" customWidth="1"/>
    <col min="4116" max="4116" width="9.28515625" customWidth="1"/>
    <col min="4120" max="4122" width="9.28515625" customWidth="1"/>
    <col min="4127" max="4128" width="9.28515625" customWidth="1"/>
    <col min="4133" max="4133" width="9.28515625" customWidth="1"/>
    <col min="4135" max="4136" width="9.28515625" customWidth="1"/>
    <col min="4139" max="4139" width="9.28515625" customWidth="1"/>
    <col min="4141" max="4141" width="9.28515625" customWidth="1"/>
    <col min="4144" max="4144" width="9.28515625" customWidth="1"/>
    <col min="4146" max="4146" width="9.28515625" customWidth="1"/>
    <col min="4148" max="4149" width="9.28515625" customWidth="1"/>
    <col min="4152" max="4152" width="9.28515625" customWidth="1"/>
    <col min="4154" max="4155" width="9.28515625" customWidth="1"/>
    <col min="4160" max="4161" width="9.28515625" customWidth="1"/>
    <col min="4167" max="4169" width="9.28515625" customWidth="1"/>
    <col min="4171" max="4171" width="9.28515625" customWidth="1"/>
    <col min="4173" max="4176" width="9.28515625" customWidth="1"/>
    <col min="4178" max="4179" width="9.28515625" customWidth="1"/>
    <col min="4181" max="4184" width="9.28515625" customWidth="1"/>
    <col min="4186" max="4187" width="9.28515625" customWidth="1"/>
    <col min="4189" max="4192" width="9.28515625" customWidth="1"/>
    <col min="4194" max="4195" width="9.28515625" customWidth="1"/>
    <col min="4197" max="4200" width="9.28515625" customWidth="1"/>
    <col min="4202" max="4203" width="9.28515625" customWidth="1"/>
    <col min="4205" max="4208" width="9.28515625" customWidth="1"/>
    <col min="4210" max="4211" width="9.28515625" customWidth="1"/>
    <col min="4213" max="4218" width="9.28515625" customWidth="1"/>
    <col min="4223" max="4224" width="9.28515625" customWidth="1"/>
    <col min="4226" max="4229" width="9.28515625" customWidth="1"/>
    <col min="4232" max="4233" width="9.28515625" customWidth="1"/>
    <col min="4235" max="4236" width="9.28515625" customWidth="1"/>
    <col min="4240" max="4241" width="9.28515625" customWidth="1"/>
    <col min="4243" max="4244" width="9.28515625" customWidth="1"/>
    <col min="4248" max="4248" width="9.28515625" customWidth="1"/>
    <col min="4250" max="4253" width="9.28515625" customWidth="1"/>
    <col min="4256" max="4256" width="9.28515625" customWidth="1"/>
    <col min="4258" max="4259" width="9.28515625" customWidth="1"/>
    <col min="4264" max="4265" width="9.28515625" customWidth="1"/>
    <col min="4271" max="4273" width="9.28515625" customWidth="1"/>
    <col min="4275" max="4275" width="9.28515625" customWidth="1"/>
    <col min="4277" max="4280" width="9.28515625" customWidth="1"/>
    <col min="4282" max="4283" width="9.28515625" customWidth="1"/>
    <col min="4285" max="4288" width="9.28515625" customWidth="1"/>
    <col min="4290" max="4291" width="9.28515625" customWidth="1"/>
    <col min="4293" max="4296" width="9.28515625" customWidth="1"/>
    <col min="4298" max="4299" width="9.28515625" customWidth="1"/>
    <col min="4301" max="4304" width="9.28515625" customWidth="1"/>
    <col min="4306" max="4307" width="9.28515625" customWidth="1"/>
    <col min="4309" max="4312" width="9.28515625" customWidth="1"/>
    <col min="4314" max="4315" width="9.28515625" customWidth="1"/>
    <col min="4317" max="4320" width="9.28515625" customWidth="1"/>
    <col min="4322" max="4323" width="9.28515625" customWidth="1"/>
    <col min="4325" max="4330" width="9.28515625" customWidth="1"/>
    <col min="4335" max="4337" width="9.28515625" customWidth="1"/>
    <col min="4339" max="4340" width="9.28515625" customWidth="1"/>
    <col min="4344" max="4344" width="9.28515625" customWidth="1"/>
    <col min="4346" max="4346" width="9.28515625" customWidth="1"/>
    <col min="4348" max="4349" width="9.28515625" customWidth="1"/>
    <col min="4352" max="4352" width="9.28515625" customWidth="1"/>
    <col min="4354" max="4357" width="9.28515625" customWidth="1"/>
    <col min="4360" max="4362" width="9.28515625" customWidth="1"/>
    <col min="4365" max="4365" width="9.28515625" customWidth="1"/>
    <col min="4368" max="4369" width="9.28515625" customWidth="1"/>
    <col min="4375" max="4380" width="9.28515625" customWidth="1"/>
    <col min="4383" max="4385" width="9.28515625" customWidth="1"/>
    <col min="4389" max="4389" width="9.28515625" customWidth="1"/>
    <col min="4391" max="4396" width="9.28515625" customWidth="1"/>
    <col min="4399" max="4402" width="9.28515625" customWidth="1"/>
    <col min="4407" max="4408" width="9.28515625" customWidth="1"/>
    <col min="4413" max="4413" width="9.28515625" customWidth="1"/>
    <col min="4415" max="4417" width="9.28515625" customWidth="1"/>
    <col min="4419" max="4420" width="9.28515625" customWidth="1"/>
    <col min="4424" max="4424" width="9.28515625" customWidth="1"/>
    <col min="4426" max="4426" width="9.28515625" customWidth="1"/>
    <col min="4428" max="4429" width="9.28515625" customWidth="1"/>
    <col min="4432" max="4432" width="9.28515625" customWidth="1"/>
    <col min="4434" max="4437" width="9.28515625" customWidth="1"/>
    <col min="4440" max="4442" width="9.28515625" customWidth="1"/>
    <col min="4445" max="4445" width="9.28515625" customWidth="1"/>
    <col min="4448" max="4449" width="9.28515625" customWidth="1"/>
    <col min="4455" max="4457" width="9.28515625" customWidth="1"/>
    <col min="4459" max="4459" width="9.28515625" customWidth="1"/>
    <col min="4461" max="4464" width="9.28515625" customWidth="1"/>
    <col min="4466" max="4467" width="9.28515625" customWidth="1"/>
    <col min="4469" max="4472" width="9.28515625" customWidth="1"/>
    <col min="4474" max="4475" width="9.28515625" customWidth="1"/>
    <col min="4477" max="4480" width="9.28515625" customWidth="1"/>
    <col min="4482" max="4483" width="9.28515625" customWidth="1"/>
    <col min="4485" max="4488" width="9.28515625" customWidth="1"/>
    <col min="4490" max="4491" width="9.28515625" customWidth="1"/>
    <col min="4493" max="4496" width="9.28515625" customWidth="1"/>
    <col min="4498" max="4499" width="9.28515625" customWidth="1"/>
    <col min="4501" max="4504" width="9.28515625" customWidth="1"/>
    <col min="4506" max="4507" width="9.28515625" customWidth="1"/>
    <col min="4509" max="4514" width="9.28515625" customWidth="1"/>
    <col min="4519" max="4521" width="9.28515625" customWidth="1"/>
    <col min="4523" max="4524" width="9.28515625" customWidth="1"/>
    <col min="4528" max="4528" width="9.28515625" customWidth="1"/>
    <col min="4530" max="4530" width="9.28515625" customWidth="1"/>
    <col min="4532" max="4533" width="9.28515625" customWidth="1"/>
    <col min="4536" max="4536" width="9.28515625" customWidth="1"/>
    <col min="4538" max="4541" width="9.28515625" customWidth="1"/>
    <col min="4544" max="4546" width="9.28515625" customWidth="1"/>
    <col min="4549" max="4549" width="9.28515625" customWidth="1"/>
    <col min="4552" max="4553" width="9.28515625" customWidth="1"/>
    <col min="4559" max="4564" width="9.28515625" customWidth="1"/>
    <col min="4567" max="4569" width="9.28515625" customWidth="1"/>
    <col min="4573" max="4573" width="9.28515625" customWidth="1"/>
    <col min="4575" max="4580" width="9.28515625" customWidth="1"/>
    <col min="4583" max="4586" width="9.28515625" customWidth="1"/>
    <col min="4591" max="4592" width="9.28515625" customWidth="1"/>
    <col min="4597" max="4597" width="9.28515625" customWidth="1"/>
    <col min="4599" max="4601" width="9.28515625" customWidth="1"/>
    <col min="4603" max="4604" width="9.28515625" customWidth="1"/>
    <col min="4608" max="4608" width="9.28515625" customWidth="1"/>
    <col min="4610" max="4610" width="9.28515625" customWidth="1"/>
    <col min="4612" max="4613" width="9.28515625" customWidth="1"/>
    <col min="4616" max="4616" width="9.28515625" customWidth="1"/>
    <col min="4618" max="4621" width="9.28515625" customWidth="1"/>
    <col min="4624" max="4626" width="9.28515625" customWidth="1"/>
    <col min="4629" max="4629" width="9.28515625" customWidth="1"/>
    <col min="4632" max="4633" width="9.28515625" customWidth="1"/>
    <col min="4639" max="4641" width="9.28515625" customWidth="1"/>
    <col min="4643" max="4643" width="9.28515625" customWidth="1"/>
    <col min="4645" max="4648" width="9.28515625" customWidth="1"/>
    <col min="4650" max="4651" width="9.28515625" customWidth="1"/>
    <col min="4653" max="4656" width="9.28515625" customWidth="1"/>
    <col min="4658" max="4659" width="9.28515625" customWidth="1"/>
    <col min="4661" max="4664" width="9.28515625" customWidth="1"/>
    <col min="4666" max="4667" width="9.28515625" customWidth="1"/>
    <col min="4669" max="4672" width="9.28515625" customWidth="1"/>
    <col min="4674" max="4675" width="9.28515625" customWidth="1"/>
    <col min="4677" max="4680" width="9.28515625" customWidth="1"/>
    <col min="4682" max="4683" width="9.28515625" customWidth="1"/>
    <col min="4685" max="4688" width="9.28515625" customWidth="1"/>
    <col min="4690" max="4691" width="9.28515625" customWidth="1"/>
    <col min="4693" max="4698" width="9.28515625" customWidth="1"/>
    <col min="4703" max="4705" width="9.28515625" customWidth="1"/>
    <col min="4707" max="4708" width="9.28515625" customWidth="1"/>
    <col min="4712" max="4712" width="9.28515625" customWidth="1"/>
    <col min="4714" max="4714" width="9.28515625" customWidth="1"/>
    <col min="4716" max="4717" width="9.28515625" customWidth="1"/>
    <col min="4720" max="4720" width="9.28515625" customWidth="1"/>
    <col min="4722" max="4725" width="9.28515625" customWidth="1"/>
    <col min="4728" max="4730" width="9.28515625" customWidth="1"/>
    <col min="4733" max="4733" width="9.28515625" customWidth="1"/>
    <col min="4736" max="4737" width="9.28515625" customWidth="1"/>
    <col min="4743" max="4744" width="9.28515625" customWidth="1"/>
    <col min="4748" max="4748" width="9.28515625" customWidth="1"/>
    <col min="4751" max="4752" width="9.28515625" customWidth="1"/>
    <col min="4755" max="4756" width="9.28515625" customWidth="1"/>
    <col min="4759" max="4762" width="9.28515625" customWidth="1"/>
    <col min="4764" max="4764" width="9.28515625" customWidth="1"/>
    <col min="4767" max="4770" width="9.28515625" customWidth="1"/>
    <col min="4775" max="4776" width="9.28515625" customWidth="1"/>
    <col min="4781" max="4781" width="9.28515625" customWidth="1"/>
    <col min="4783" max="4785" width="9.28515625" customWidth="1"/>
    <col min="4787" max="4788" width="9.28515625" customWidth="1"/>
    <col min="4792" max="4792" width="9.28515625" customWidth="1"/>
    <col min="4794" max="4794" width="9.28515625" customWidth="1"/>
    <col min="4796" max="4797" width="9.28515625" customWidth="1"/>
    <col min="4800" max="4800" width="9.28515625" customWidth="1"/>
    <col min="4802" max="4805" width="9.28515625" customWidth="1"/>
    <col min="4808" max="4810" width="9.28515625" customWidth="1"/>
    <col min="4813" max="4813" width="9.28515625" customWidth="1"/>
    <col min="4816" max="4817" width="9.28515625" customWidth="1"/>
    <col min="4823" max="4825" width="9.28515625" customWidth="1"/>
    <col min="4827" max="4827" width="9.28515625" customWidth="1"/>
    <col min="4829" max="4832" width="9.28515625" customWidth="1"/>
    <col min="4834" max="4835" width="9.28515625" customWidth="1"/>
    <col min="4837" max="4840" width="9.28515625" customWidth="1"/>
    <col min="4842" max="4843" width="9.28515625" customWidth="1"/>
    <col min="4845" max="4848" width="9.28515625" customWidth="1"/>
    <col min="4850" max="4851" width="9.28515625" customWidth="1"/>
    <col min="4853" max="4856" width="9.28515625" customWidth="1"/>
    <col min="4858" max="4859" width="9.28515625" customWidth="1"/>
    <col min="4861" max="4864" width="9.28515625" customWidth="1"/>
    <col min="4866" max="4867" width="9.28515625" customWidth="1"/>
    <col min="4869" max="4872" width="9.28515625" customWidth="1"/>
    <col min="4874" max="4875" width="9.28515625" customWidth="1"/>
    <col min="4877" max="4882" width="9.28515625" customWidth="1"/>
    <col min="4887" max="4889" width="9.28515625" customWidth="1"/>
    <col min="4891" max="4892" width="9.28515625" customWidth="1"/>
    <col min="4896" max="4896" width="9.28515625" customWidth="1"/>
    <col min="4898" max="4898" width="9.28515625" customWidth="1"/>
    <col min="4900" max="4901" width="9.28515625" customWidth="1"/>
    <col min="4904" max="4904" width="9.28515625" customWidth="1"/>
    <col min="4906" max="4909" width="9.28515625" customWidth="1"/>
    <col min="4912" max="4914" width="9.28515625" customWidth="1"/>
    <col min="4917" max="4917" width="9.28515625" customWidth="1"/>
    <col min="4920" max="4921" width="9.28515625" customWidth="1"/>
    <col min="4927" max="4928" width="9.28515625" customWidth="1"/>
    <col min="4930" max="4930" width="9.28515625" customWidth="1"/>
    <col min="4932" max="4932" width="9.28515625" customWidth="1"/>
    <col min="4935" max="4936" width="9.28515625" customWidth="1"/>
    <col min="4940" max="4940" width="9.28515625" customWidth="1"/>
    <col min="4943" max="4945" width="9.28515625" customWidth="1"/>
    <col min="4948" max="4948" width="9.28515625" customWidth="1"/>
    <col min="4951" max="4954" width="9.28515625" customWidth="1"/>
    <col min="4959" max="4960" width="9.28515625" customWidth="1"/>
    <col min="4965" max="4965" width="9.28515625" customWidth="1"/>
    <col min="4967" max="4969" width="9.28515625" customWidth="1"/>
    <col min="4971" max="4972" width="9.28515625" customWidth="1"/>
    <col min="4976" max="4976" width="9.28515625" customWidth="1"/>
    <col min="4978" max="4978" width="9.28515625" customWidth="1"/>
    <col min="4980" max="4981" width="9.28515625" customWidth="1"/>
    <col min="4984" max="4984" width="9.28515625" customWidth="1"/>
    <col min="4986" max="4989" width="9.28515625" customWidth="1"/>
    <col min="4992" max="4994" width="9.28515625" customWidth="1"/>
    <col min="4997" max="4997" width="9.28515625" customWidth="1"/>
    <col min="5000" max="5001" width="9.28515625" customWidth="1"/>
    <col min="5007" max="5009" width="9.28515625" customWidth="1"/>
    <col min="5011" max="5011" width="9.28515625" customWidth="1"/>
    <col min="5013" max="5016" width="9.28515625" customWidth="1"/>
    <col min="5018" max="5019" width="9.28515625" customWidth="1"/>
    <col min="5021" max="5024" width="9.28515625" customWidth="1"/>
    <col min="5026" max="5027" width="9.28515625" customWidth="1"/>
    <col min="5029" max="5032" width="9.28515625" customWidth="1"/>
    <col min="5034" max="5035" width="9.28515625" customWidth="1"/>
    <col min="5037" max="5040" width="9.28515625" customWidth="1"/>
    <col min="5042" max="5043" width="9.28515625" customWidth="1"/>
    <col min="5045" max="5048" width="9.28515625" customWidth="1"/>
    <col min="5050" max="5051" width="9.28515625" customWidth="1"/>
    <col min="5053" max="5058" width="9.28515625" customWidth="1"/>
    <col min="5063" max="5064" width="9.28515625" customWidth="1"/>
    <col min="5069" max="5069" width="9.28515625" customWidth="1"/>
    <col min="5071" max="5072" width="9.28515625" customWidth="1"/>
    <col min="5074" max="5077" width="9.28515625" customWidth="1"/>
    <col min="5080" max="5081" width="9.28515625" customWidth="1"/>
    <col min="5083" max="5084" width="9.28515625" customWidth="1"/>
    <col min="5088" max="5089" width="9.28515625" customWidth="1"/>
    <col min="5091" max="5092" width="9.28515625" customWidth="1"/>
    <col min="5096" max="5096" width="9.28515625" customWidth="1"/>
    <col min="5098" max="5101" width="9.28515625" customWidth="1"/>
    <col min="5104" max="5104" width="9.28515625" customWidth="1"/>
    <col min="5106" max="5107" width="9.28515625" customWidth="1"/>
    <col min="5112" max="5113" width="9.28515625" customWidth="1"/>
    <col min="5119" max="5121" width="9.28515625" customWidth="1"/>
    <col min="5123" max="5123" width="9.28515625" customWidth="1"/>
    <col min="5125" max="5128" width="9.28515625" customWidth="1"/>
    <col min="5130" max="5131" width="9.28515625" customWidth="1"/>
    <col min="5133" max="5136" width="9.28515625" customWidth="1"/>
    <col min="5138" max="5139" width="9.28515625" customWidth="1"/>
    <col min="5141" max="5144" width="9.28515625" customWidth="1"/>
    <col min="5146" max="5147" width="9.28515625" customWidth="1"/>
    <col min="5149" max="5152" width="9.28515625" customWidth="1"/>
    <col min="5154" max="5155" width="9.28515625" customWidth="1"/>
    <col min="5157" max="5160" width="9.28515625" customWidth="1"/>
    <col min="5162" max="5163" width="9.28515625" customWidth="1"/>
    <col min="5165" max="5170" width="9.28515625" customWidth="1"/>
    <col min="5175" max="5176" width="9.28515625" customWidth="1"/>
    <col min="5179" max="5179" width="9.28515625" customWidth="1"/>
    <col min="5181" max="5181" width="9.28515625" customWidth="1"/>
    <col min="5184" max="5184" width="9.28515625" customWidth="1"/>
    <col min="5186" max="5186" width="9.28515625" customWidth="1"/>
    <col min="5188" max="5189" width="9.28515625" customWidth="1"/>
    <col min="5192" max="5192" width="9.28515625" customWidth="1"/>
    <col min="5194" max="5195" width="9.28515625" customWidth="1"/>
    <col min="5200" max="5201" width="9.28515625" customWidth="1"/>
    <col min="5207" max="5208" width="9.28515625" customWidth="1"/>
    <col min="5211" max="5213" width="9.28515625" customWidth="1"/>
    <col min="5216" max="5216" width="9.28515625" customWidth="1"/>
    <col min="5221" max="5221" width="9.28515625" customWidth="1"/>
    <col min="5224" max="5224" width="9.28515625" customWidth="1"/>
    <col min="5226" max="5226" width="9.28515625" customWidth="1"/>
    <col min="5229" max="5229" width="9.28515625" customWidth="1"/>
    <col min="5232" max="5233" width="9.28515625" customWidth="1"/>
    <col min="5237" max="5237" width="9.28515625" customWidth="1"/>
    <col min="5239" max="5240" width="9.28515625" customWidth="1"/>
    <col min="5242" max="5245" width="9.28515625" customWidth="1"/>
    <col min="5248" max="5252" width="9.28515625" customWidth="1"/>
    <col min="5256" max="5260" width="9.28515625" customWidth="1"/>
    <col min="5264" max="5266" width="9.28515625" customWidth="1"/>
    <col min="5269" max="5269" width="9.28515625" customWidth="1"/>
    <col min="5272" max="5272" width="9.28515625" customWidth="1"/>
    <col min="5274" max="5274" width="9.28515625" customWidth="1"/>
    <col min="5276" max="5277" width="9.28515625" customWidth="1"/>
    <col min="5280" max="5281" width="9.28515625" customWidth="1"/>
    <col min="5285" max="5285" width="9.28515625" customWidth="1"/>
    <col min="5287" max="5292" width="9.28515625" customWidth="1"/>
    <col min="5296" max="5297" width="9.28515625" customWidth="1"/>
    <col min="5299" max="5300" width="9.28515625" customWidth="1"/>
    <col min="5304" max="5304" width="9.28515625" customWidth="1"/>
    <col min="5306" max="5307" width="9.28515625" customWidth="1"/>
    <col min="5309" max="5309" width="9.28515625" customWidth="1"/>
    <col min="5312" max="5313" width="9.28515625" customWidth="1"/>
    <col min="5317" max="5317" width="9.28515625" customWidth="1"/>
    <col min="5320" max="5322" width="9.28515625" customWidth="1"/>
    <col min="5324" max="5324" width="9.28515625" customWidth="1"/>
    <col min="5328" max="5329" width="9.28515625" customWidth="1"/>
    <col min="5333" max="5333" width="9.28515625" customWidth="1"/>
    <col min="5335" max="5338" width="9.28515625" customWidth="1"/>
    <col min="5340" max="5340" width="9.28515625" customWidth="1"/>
    <col min="5344" max="5344" width="9.28515625" customWidth="1"/>
    <col min="5346" max="5347" width="9.28515625" customWidth="1"/>
    <col min="5349" max="5349" width="9.28515625" customWidth="1"/>
    <col min="5352" max="5352" width="9.28515625" customWidth="1"/>
    <col min="5355" max="5357" width="9.28515625" customWidth="1"/>
    <col min="5360" max="5360" width="9.28515625" customWidth="1"/>
    <col min="5363" max="5363" width="9.28515625" customWidth="1"/>
    <col min="5365" max="5365" width="9.28515625" customWidth="1"/>
    <col min="5368" max="5368" width="9.28515625" customWidth="1"/>
    <col min="5370" max="5370" width="9.28515625" customWidth="1"/>
    <col min="5372" max="5373" width="9.28515625" customWidth="1"/>
    <col min="5376" max="5378" width="9.28515625" customWidth="1"/>
    <col min="5380" max="5380" width="9.28515625" customWidth="1"/>
    <col min="5384" max="5385" width="9.28515625" customWidth="1"/>
    <col min="5389" max="5389" width="9.28515625" customWidth="1"/>
    <col min="5391" max="5392" width="9.28515625" customWidth="1"/>
    <col min="5395" max="5396" width="9.28515625" customWidth="1"/>
    <col min="5400" max="5402" width="9.28515625" customWidth="1"/>
    <col min="5404" max="5404" width="9.28515625" customWidth="1"/>
    <col min="5408" max="5408" width="9.28515625" customWidth="1"/>
    <col min="5410" max="5413" width="9.28515625" customWidth="1"/>
    <col min="5416" max="5418" width="9.28515625" customWidth="1"/>
    <col min="5420" max="5420" width="9.28515625" customWidth="1"/>
    <col min="5424" max="5424" width="9.28515625" customWidth="1"/>
    <col min="5426" max="5426" width="9.28515625" customWidth="1"/>
    <col min="5428" max="5429" width="9.28515625" customWidth="1"/>
    <col min="5432" max="5433" width="9.28515625" customWidth="1"/>
    <col min="5436" max="5438" width="9.28515625" customWidth="1"/>
    <col min="5440" max="5442" width="9.28515625" customWidth="1"/>
    <col min="5445" max="5445" width="9.28515625" customWidth="1"/>
    <col min="5448" max="5448" width="9.28515625" customWidth="1"/>
    <col min="5450" max="5453" width="9.28515625" customWidth="1"/>
    <col min="5456" max="5456" width="9.28515625" customWidth="1"/>
    <col min="5460" max="5461" width="9.28515625" customWidth="1"/>
    <col min="5464" max="5466" width="9.28515625" customWidth="1"/>
    <col min="5471" max="5472" width="9.28515625" customWidth="1"/>
    <col min="5477" max="5477" width="9.28515625" customWidth="1"/>
    <col min="5479" max="5480" width="9.28515625" customWidth="1"/>
    <col min="5483" max="5483" width="9.28515625" customWidth="1"/>
    <col min="5485" max="5485" width="9.28515625" customWidth="1"/>
    <col min="5488" max="5488" width="9.28515625" customWidth="1"/>
    <col min="5490" max="5490" width="9.28515625" customWidth="1"/>
    <col min="5492" max="5493" width="9.28515625" customWidth="1"/>
    <col min="5496" max="5496" width="9.28515625" customWidth="1"/>
    <col min="5498" max="5499" width="9.28515625" customWidth="1"/>
    <col min="5504" max="5505" width="9.28515625" customWidth="1"/>
    <col min="5511" max="5513" width="9.28515625" customWidth="1"/>
    <col min="5515" max="5515" width="9.28515625" customWidth="1"/>
    <col min="5517" max="5520" width="9.28515625" customWidth="1"/>
    <col min="5522" max="5523" width="9.28515625" customWidth="1"/>
    <col min="5525" max="5528" width="9.28515625" customWidth="1"/>
    <col min="5530" max="5531" width="9.28515625" customWidth="1"/>
    <col min="5533" max="5536" width="9.28515625" customWidth="1"/>
    <col min="5538" max="5539" width="9.28515625" customWidth="1"/>
    <col min="5541" max="5544" width="9.28515625" customWidth="1"/>
    <col min="5546" max="5547" width="9.28515625" customWidth="1"/>
    <col min="5549" max="5552" width="9.28515625" customWidth="1"/>
    <col min="5554" max="5555" width="9.28515625" customWidth="1"/>
    <col min="5557" max="5562" width="9.28515625" customWidth="1"/>
    <col min="5567" max="5568" width="9.28515625" customWidth="1"/>
    <col min="5570" max="5571" width="9.28515625" customWidth="1"/>
    <col min="5573" max="5573" width="9.28515625" customWidth="1"/>
    <col min="5576" max="5577" width="9.28515625" customWidth="1"/>
    <col min="5581" max="5581" width="9.28515625" customWidth="1"/>
    <col min="5584" max="5586" width="9.28515625" customWidth="1"/>
    <col min="5588" max="5588" width="9.28515625" customWidth="1"/>
    <col min="5592" max="5592" width="9.28515625" customWidth="1"/>
    <col min="5594" max="5594" width="9.28515625" customWidth="1"/>
    <col min="5596" max="5597" width="9.28515625" customWidth="1"/>
    <col min="5600" max="5600" width="9.28515625" customWidth="1"/>
    <col min="5604" max="5605" width="9.28515625" customWidth="1"/>
    <col min="5608" max="5608" width="9.28515625" customWidth="1"/>
    <col min="5610" max="5610" width="9.28515625" customWidth="1"/>
    <col min="5612" max="5613" width="9.28515625" customWidth="1"/>
    <col min="5616" max="5617" width="9.28515625" customWidth="1"/>
    <col min="5619" max="5620" width="9.28515625" customWidth="1"/>
    <col min="5624" max="5625" width="9.28515625" customWidth="1"/>
    <col min="5631" max="5636" width="9.28515625" customWidth="1"/>
    <col min="5639" max="5642" width="9.28515625" customWidth="1"/>
    <col min="5647" max="5648" width="9.28515625" customWidth="1"/>
    <col min="5653" max="5653" width="9.28515625" customWidth="1"/>
    <col min="5655" max="5656" width="9.28515625" customWidth="1"/>
    <col min="5658" max="5659" width="9.28515625" customWidth="1"/>
    <col min="5661" max="5661" width="9.28515625" customWidth="1"/>
    <col min="5664" max="5665" width="9.28515625" customWidth="1"/>
    <col min="5669" max="5669" width="9.28515625" customWidth="1"/>
    <col min="5672" max="5674" width="9.28515625" customWidth="1"/>
    <col min="5676" max="5676" width="9.28515625" customWidth="1"/>
    <col min="5680" max="5680" width="9.28515625" customWidth="1"/>
    <col min="5682" max="5682" width="9.28515625" customWidth="1"/>
    <col min="5684" max="5685" width="9.28515625" customWidth="1"/>
    <col min="5688" max="5688" width="9.28515625" customWidth="1"/>
    <col min="5692" max="5693" width="9.28515625" customWidth="1"/>
    <col min="5696" max="5696" width="9.28515625" customWidth="1"/>
    <col min="5698" max="5698" width="9.28515625" customWidth="1"/>
    <col min="5700" max="5701" width="9.28515625" customWidth="1"/>
    <col min="5704" max="5705" width="9.28515625" customWidth="1"/>
    <col min="5707" max="5708" width="9.28515625" customWidth="1"/>
    <col min="5712" max="5713" width="9.28515625" customWidth="1"/>
    <col min="5719" max="5721" width="9.28515625" customWidth="1"/>
    <col min="5723" max="5723" width="9.28515625" customWidth="1"/>
    <col min="5725" max="5728" width="9.28515625" customWidth="1"/>
    <col min="5730" max="5731" width="9.28515625" customWidth="1"/>
    <col min="5733" max="5736" width="9.28515625" customWidth="1"/>
    <col min="5738" max="5739" width="9.28515625" customWidth="1"/>
    <col min="5741" max="5744" width="9.28515625" customWidth="1"/>
    <col min="5746" max="5747" width="9.28515625" customWidth="1"/>
    <col min="5749" max="5752" width="9.28515625" customWidth="1"/>
    <col min="5754" max="5755" width="9.28515625" customWidth="1"/>
    <col min="5757" max="5762" width="9.28515625" customWidth="1"/>
    <col min="5767" max="5768" width="9.28515625" customWidth="1"/>
    <col min="5773" max="5773" width="9.28515625" customWidth="1"/>
    <col min="5775" max="5778" width="9.28515625" customWidth="1"/>
    <col min="5780" max="5781" width="9.28515625" customWidth="1"/>
    <col min="5784" max="5784" width="9.28515625" customWidth="1"/>
    <col min="5786" max="5787" width="9.28515625" customWidth="1"/>
    <col min="5789" max="5789" width="9.28515625" customWidth="1"/>
    <col min="5792" max="5792" width="9.28515625" customWidth="1"/>
    <col min="5795" max="5797" width="9.28515625" customWidth="1"/>
    <col min="5800" max="5802" width="9.28515625" customWidth="1"/>
    <col min="5804" max="5804" width="9.28515625" customWidth="1"/>
    <col min="5808" max="5809" width="9.28515625" customWidth="1"/>
    <col min="5815" max="5817" width="9.28515625" customWidth="1"/>
    <col min="5819" max="5819" width="9.28515625" customWidth="1"/>
    <col min="5821" max="5824" width="9.28515625" customWidth="1"/>
    <col min="5826" max="5827" width="9.28515625" customWidth="1"/>
    <col min="5829" max="5832" width="9.28515625" customWidth="1"/>
    <col min="5834" max="5835" width="9.28515625" customWidth="1"/>
    <col min="5837" max="5840" width="9.28515625" customWidth="1"/>
    <col min="5842" max="5843" width="9.28515625" customWidth="1"/>
    <col min="5845" max="5850" width="9.28515625" customWidth="1"/>
    <col min="5855" max="5856" width="9.28515625" customWidth="1"/>
    <col min="5861" max="5861" width="9.28515625" customWidth="1"/>
    <col min="5863" max="5864" width="9.28515625" customWidth="1"/>
    <col min="5866" max="5869" width="9.28515625" customWidth="1"/>
    <col min="5872" max="5873" width="9.28515625" customWidth="1"/>
    <col min="5875" max="5876" width="9.28515625" customWidth="1"/>
    <col min="5880" max="5881" width="9.28515625" customWidth="1"/>
    <col min="5883" max="5884" width="9.28515625" customWidth="1"/>
    <col min="5888" max="5888" width="9.28515625" customWidth="1"/>
    <col min="5890" max="5893" width="9.28515625" customWidth="1"/>
    <col min="5896" max="5896" width="9.28515625" customWidth="1"/>
    <col min="5898" max="5899" width="9.28515625" customWidth="1"/>
    <col min="5904" max="5905" width="9.28515625" customWidth="1"/>
    <col min="5911" max="5913" width="9.28515625" customWidth="1"/>
    <col min="5915" max="5915" width="9.28515625" customWidth="1"/>
    <col min="5917" max="5920" width="9.28515625" customWidth="1"/>
    <col min="5922" max="5923" width="9.28515625" customWidth="1"/>
    <col min="5925" max="5928" width="9.28515625" customWidth="1"/>
    <col min="5930" max="5931" width="9.28515625" customWidth="1"/>
    <col min="5933" max="5938" width="9.28515625" customWidth="1"/>
    <col min="5943" max="5944" width="9.28515625" customWidth="1"/>
    <col min="5949" max="5949" width="9.28515625" customWidth="1"/>
    <col min="5951" max="5954" width="9.28515625" customWidth="1"/>
    <col min="5956" max="5957" width="9.28515625" customWidth="1"/>
    <col min="5960" max="5960" width="9.28515625" customWidth="1"/>
    <col min="5962" max="5963" width="9.28515625" customWidth="1"/>
    <col min="5965" max="5965" width="9.28515625" customWidth="1"/>
    <col min="5968" max="5968" width="9.28515625" customWidth="1"/>
    <col min="5971" max="5973" width="9.28515625" customWidth="1"/>
    <col min="5976" max="5978" width="9.28515625" customWidth="1"/>
    <col min="5980" max="5980" width="9.28515625" customWidth="1"/>
    <col min="5984" max="5985" width="9.28515625" customWidth="1"/>
    <col min="5991" max="5993" width="9.28515625" customWidth="1"/>
    <col min="5995" max="5995" width="9.28515625" customWidth="1"/>
    <col min="5997" max="6000" width="9.28515625" customWidth="1"/>
    <col min="6002" max="6003" width="9.28515625" customWidth="1"/>
    <col min="6005" max="6008" width="9.28515625" customWidth="1"/>
    <col min="6010" max="6011" width="9.28515625" customWidth="1"/>
    <col min="6013" max="6018" width="9.28515625" customWidth="1"/>
    <col min="6023" max="6024" width="9.28515625" customWidth="1"/>
    <col min="6027" max="6027" width="9.28515625" customWidth="1"/>
    <col min="6029" max="6029" width="9.28515625" customWidth="1"/>
    <col min="6032" max="6032" width="9.28515625" customWidth="1"/>
    <col min="6034" max="6034" width="9.28515625" customWidth="1"/>
    <col min="6036" max="6037" width="9.28515625" customWidth="1"/>
    <col min="6040" max="6040" width="9.28515625" customWidth="1"/>
    <col min="6042" max="6043" width="9.28515625" customWidth="1"/>
    <col min="6048" max="6049" width="9.28515625" customWidth="1"/>
    <col min="6055" max="6056" width="9.28515625" customWidth="1"/>
    <col min="6059" max="6061" width="9.28515625" customWidth="1"/>
    <col min="6064" max="6064" width="9.28515625" customWidth="1"/>
    <col min="6069" max="6069" width="9.28515625" customWidth="1"/>
    <col min="6072" max="6072" width="9.28515625" customWidth="1"/>
    <col min="6074" max="6074" width="9.28515625" customWidth="1"/>
    <col min="6077" max="6077" width="9.28515625" customWidth="1"/>
    <col min="6080" max="6081" width="9.28515625" customWidth="1"/>
    <col min="6085" max="6085" width="9.28515625" customWidth="1"/>
    <col min="6087" max="6088" width="9.28515625" customWidth="1"/>
    <col min="6090" max="6093" width="9.28515625" customWidth="1"/>
    <col min="6096" max="6100" width="9.28515625" customWidth="1"/>
    <col min="6104" max="6108" width="9.28515625" customWidth="1"/>
    <col min="6112" max="6114" width="9.28515625" customWidth="1"/>
    <col min="6117" max="6117" width="9.28515625" customWidth="1"/>
    <col min="6120" max="6120" width="9.28515625" customWidth="1"/>
    <col min="6122" max="6122" width="9.28515625" customWidth="1"/>
    <col min="6124" max="6125" width="9.28515625" customWidth="1"/>
    <col min="6128" max="6129" width="9.28515625" customWidth="1"/>
    <col min="6133" max="6133" width="9.28515625" customWidth="1"/>
    <col min="6135" max="6140" width="9.28515625" customWidth="1"/>
    <col min="6144" max="6145" width="9.28515625" customWidth="1"/>
    <col min="6147" max="6148" width="9.28515625" customWidth="1"/>
    <col min="6152" max="6152" width="9.28515625" customWidth="1"/>
    <col min="6154" max="6155" width="9.28515625" customWidth="1"/>
    <col min="6157" max="6157" width="9.28515625" customWidth="1"/>
    <col min="6160" max="6161" width="9.28515625" customWidth="1"/>
    <col min="6165" max="6165" width="9.28515625" customWidth="1"/>
    <col min="6168" max="6170" width="9.28515625" customWidth="1"/>
    <col min="6172" max="6172" width="9.28515625" customWidth="1"/>
    <col min="6176" max="6177" width="9.28515625" customWidth="1"/>
    <col min="6181" max="6181" width="9.28515625" customWidth="1"/>
    <col min="6183" max="6188" width="9.28515625" customWidth="1"/>
    <col min="6190" max="6190" width="9.28515625" customWidth="1"/>
    <col min="6192" max="6192" width="9.28515625" customWidth="1"/>
    <col min="6194" max="6197" width="9.28515625" customWidth="1"/>
    <col min="6200" max="6204" width="9.28515625" customWidth="1"/>
    <col min="6208" max="6208" width="9.28515625" customWidth="1"/>
    <col min="6210" max="6210" width="9.28515625" customWidth="1"/>
    <col min="6212" max="6213" width="9.28515625" customWidth="1"/>
    <col min="6216" max="6217" width="9.28515625" customWidth="1"/>
    <col min="6219" max="6220" width="9.28515625" customWidth="1"/>
    <col min="6224" max="6224" width="9.28515625" customWidth="1"/>
    <col min="6226" max="6227" width="9.28515625" customWidth="1"/>
    <col min="6229" max="6230" width="9.28515625" customWidth="1"/>
    <col min="6232" max="6233" width="9.28515625" customWidth="1"/>
    <col min="6237" max="6237" width="9.28515625" customWidth="1"/>
    <col min="6240" max="6241" width="9.28515625" customWidth="1"/>
    <col min="6244" max="6245" width="9.28515625" customWidth="1"/>
    <col min="6248" max="6248" width="9.28515625" customWidth="1"/>
    <col min="6253" max="6253" width="9.28515625" customWidth="1"/>
    <col min="6256" max="6257" width="9.28515625" customWidth="1"/>
    <col min="6261" max="6261" width="9.28515625" customWidth="1"/>
    <col min="6263" max="6268" width="9.28515625" customWidth="1"/>
    <col min="6270" max="6270" width="9.28515625" customWidth="1"/>
    <col min="6272" max="6272" width="9.28515625" customWidth="1"/>
    <col min="6274" max="6274" width="9.28515625" customWidth="1"/>
    <col min="6277" max="6278" width="9.28515625" customWidth="1"/>
    <col min="6280" max="6280" width="9.28515625" customWidth="1"/>
    <col min="6282" max="6282" width="9.28515625" customWidth="1"/>
    <col min="6284" max="6284" width="9.28515625" customWidth="1"/>
    <col min="6286" max="6286" width="9.28515625" customWidth="1"/>
    <col min="6288" max="6289" width="9.28515625" customWidth="1"/>
    <col min="6293" max="6293" width="9.28515625" customWidth="1"/>
    <col min="6296" max="6296" width="9.28515625" customWidth="1"/>
    <col min="6298" max="6301" width="9.28515625" customWidth="1"/>
    <col min="6304" max="6306" width="9.28515625" customWidth="1"/>
    <col min="6308" max="6309" width="9.28515625" customWidth="1"/>
    <col min="6312" max="6313" width="9.28515625" customWidth="1"/>
    <col min="6315" max="6315" width="9.28515625" customWidth="1"/>
    <col min="6317" max="6317" width="9.28515625" customWidth="1"/>
    <col min="6320" max="6320" width="9.28515625" customWidth="1"/>
    <col min="6322" max="6322" width="9.28515625" customWidth="1"/>
    <col min="6324" max="6324" width="9.28515625" customWidth="1"/>
    <col min="6328" max="6328" width="9.28515625" customWidth="1"/>
    <col min="6331" max="6332" width="9.28515625" customWidth="1"/>
    <col min="6336" max="6338" width="9.28515625" customWidth="1"/>
    <col min="6340" max="6340" width="9.28515625" customWidth="1"/>
    <col min="6344" max="6344" width="9.28515625" customWidth="1"/>
    <col min="6346" max="6346" width="9.28515625" customWidth="1"/>
    <col min="6348" max="6349" width="9.28515625" customWidth="1"/>
    <col min="6352" max="6354" width="9.28515625" customWidth="1"/>
    <col min="6356" max="6357" width="9.28515625" customWidth="1"/>
    <col min="6360" max="6364" width="9.28515625" customWidth="1"/>
    <col min="6366" max="6366" width="9.28515625" customWidth="1"/>
    <col min="6368" max="6368" width="9.28515625" customWidth="1"/>
    <col min="6370" max="6373" width="9.28515625" customWidth="1"/>
    <col min="6376" max="6380" width="9.28515625" customWidth="1"/>
    <col min="6384" max="6384" width="9.28515625" customWidth="1"/>
    <col min="6386" max="6386" width="9.28515625" customWidth="1"/>
    <col min="6388" max="6389" width="9.28515625" customWidth="1"/>
    <col min="6392" max="6393" width="9.28515625" customWidth="1"/>
    <col min="6395" max="6396" width="9.28515625" customWidth="1"/>
    <col min="6400" max="6401" width="9.28515625" customWidth="1"/>
    <col min="6403" max="6404" width="9.28515625" customWidth="1"/>
    <col min="6406" max="6406" width="9.28515625" customWidth="1"/>
    <col min="6408" max="6408" width="9.28515625" customWidth="1"/>
    <col min="6410" max="6410" width="9.28515625" customWidth="1"/>
    <col min="6412" max="6413" width="9.28515625" customWidth="1"/>
    <col min="6416" max="6416" width="9.28515625" customWidth="1"/>
    <col min="6419" max="6421" width="9.28515625" customWidth="1"/>
    <col min="6424" max="6426" width="9.28515625" customWidth="1"/>
    <col min="6428" max="6428" width="9.28515625" customWidth="1"/>
    <col min="6432" max="6434" width="9.28515625" customWidth="1"/>
    <col min="6439" max="6440" width="9.28515625" customWidth="1"/>
    <col min="6445" max="6445" width="9.28515625" customWidth="1"/>
    <col min="6447" max="6448" width="9.28515625" customWidth="1"/>
    <col min="6451" max="6451" width="9.28515625" customWidth="1"/>
    <col min="6453" max="6453" width="9.28515625" customWidth="1"/>
    <col min="6456" max="6456" width="9.28515625" customWidth="1"/>
    <col min="6458" max="6458" width="9.28515625" customWidth="1"/>
    <col min="6460" max="6461" width="9.28515625" customWidth="1"/>
    <col min="6464" max="6464" width="9.28515625" customWidth="1"/>
    <col min="6466" max="6467" width="9.28515625" customWidth="1"/>
    <col min="6472" max="6473" width="9.28515625" customWidth="1"/>
    <col min="6479" max="6481" width="9.28515625" customWidth="1"/>
    <col min="6483" max="6483" width="9.28515625" customWidth="1"/>
    <col min="6485" max="6488" width="9.28515625" customWidth="1"/>
    <col min="6490" max="6491" width="9.28515625" customWidth="1"/>
    <col min="6493" max="6496" width="9.28515625" customWidth="1"/>
    <col min="6498" max="6499" width="9.28515625" customWidth="1"/>
    <col min="6501" max="6506" width="9.28515625" customWidth="1"/>
    <col min="6511" max="6514" width="9.28515625" customWidth="1"/>
    <col min="6516" max="6517" width="9.28515625" customWidth="1"/>
    <col min="6520" max="6520" width="9.28515625" customWidth="1"/>
    <col min="6522" max="6523" width="9.28515625" customWidth="1"/>
    <col min="6525" max="6525" width="9.28515625" customWidth="1"/>
    <col min="6528" max="6528" width="9.28515625" customWidth="1"/>
    <col min="6531" max="6533" width="9.28515625" customWidth="1"/>
    <col min="6536" max="6538" width="9.28515625" customWidth="1"/>
    <col min="6540" max="6540" width="9.28515625" customWidth="1"/>
    <col min="6544" max="6545" width="9.28515625" customWidth="1"/>
    <col min="6551" max="6553" width="9.28515625" customWidth="1"/>
    <col min="6555" max="6555" width="9.28515625" customWidth="1"/>
    <col min="6557" max="6560" width="9.28515625" customWidth="1"/>
    <col min="6562" max="6563" width="9.28515625" customWidth="1"/>
    <col min="6565" max="6568" width="9.28515625" customWidth="1"/>
    <col min="6570" max="6571" width="9.28515625" customWidth="1"/>
    <col min="6573" max="6576" width="9.28515625" customWidth="1"/>
    <col min="6578" max="6579" width="9.28515625" customWidth="1"/>
    <col min="6581" max="6586" width="9.28515625" customWidth="1"/>
    <col min="6591" max="6592" width="9.28515625" customWidth="1"/>
    <col min="6595" max="6595" width="9.28515625" customWidth="1"/>
    <col min="6597" max="6597" width="9.28515625" customWidth="1"/>
    <col min="6600" max="6600" width="9.28515625" customWidth="1"/>
    <col min="6602" max="6602" width="9.28515625" customWidth="1"/>
    <col min="6604" max="6605" width="9.28515625" customWidth="1"/>
    <col min="6608" max="6608" width="9.28515625" customWidth="1"/>
    <col min="6610" max="6611" width="9.28515625" customWidth="1"/>
    <col min="6616" max="6617" width="9.28515625" customWidth="1"/>
    <col min="6623" max="6624" width="9.28515625" customWidth="1"/>
    <col min="6627" max="6629" width="9.28515625" customWidth="1"/>
    <col min="6632" max="6632" width="9.28515625" customWidth="1"/>
    <col min="6637" max="6637" width="9.28515625" customWidth="1"/>
    <col min="6640" max="6640" width="9.28515625" customWidth="1"/>
    <col min="6642" max="6642" width="9.28515625" customWidth="1"/>
    <col min="6645" max="6645" width="9.28515625" customWidth="1"/>
    <col min="6648" max="6649" width="9.28515625" customWidth="1"/>
    <col min="6653" max="6653" width="9.28515625" customWidth="1"/>
    <col min="6655" max="6656" width="9.28515625" customWidth="1"/>
    <col min="6658" max="6661" width="9.28515625" customWidth="1"/>
    <col min="6664" max="6668" width="9.28515625" customWidth="1"/>
    <col min="6672" max="6676" width="9.28515625" customWidth="1"/>
    <col min="6680" max="6682" width="9.28515625" customWidth="1"/>
    <col min="6685" max="6685" width="9.28515625" customWidth="1"/>
    <col min="6688" max="6688" width="9.28515625" customWidth="1"/>
    <col min="6690" max="6690" width="9.28515625" customWidth="1"/>
    <col min="6692" max="6693" width="9.28515625" customWidth="1"/>
    <col min="6696" max="6697" width="9.28515625" customWidth="1"/>
    <col min="6701" max="6701" width="9.28515625" customWidth="1"/>
    <col min="6703" max="6708" width="9.28515625" customWidth="1"/>
    <col min="6712" max="6713" width="9.28515625" customWidth="1"/>
    <col min="6715" max="6716" width="9.28515625" customWidth="1"/>
    <col min="6720" max="6720" width="9.28515625" customWidth="1"/>
    <col min="6722" max="6723" width="9.28515625" customWidth="1"/>
    <col min="6725" max="6725" width="9.28515625" customWidth="1"/>
    <col min="6728" max="6729" width="9.28515625" customWidth="1"/>
    <col min="6733" max="6733" width="9.28515625" customWidth="1"/>
    <col min="6736" max="6738" width="9.28515625" customWidth="1"/>
    <col min="6740" max="6740" width="9.28515625" customWidth="1"/>
    <col min="6744" max="6745" width="9.28515625" customWidth="1"/>
    <col min="6749" max="6749" width="9.28515625" customWidth="1"/>
    <col min="6751" max="6754" width="9.28515625" customWidth="1"/>
    <col min="6756" max="6756" width="9.28515625" customWidth="1"/>
    <col min="6760" max="6760" width="9.28515625" customWidth="1"/>
    <col min="6762" max="6763" width="9.28515625" customWidth="1"/>
    <col min="6765" max="6765" width="9.28515625" customWidth="1"/>
    <col min="6768" max="6768" width="9.28515625" customWidth="1"/>
    <col min="6771" max="6773" width="9.28515625" customWidth="1"/>
    <col min="6776" max="6776" width="9.28515625" customWidth="1"/>
    <col min="6779" max="6779" width="9.28515625" customWidth="1"/>
    <col min="6781" max="6781" width="9.28515625" customWidth="1"/>
    <col min="6784" max="6784" width="9.28515625" customWidth="1"/>
    <col min="6786" max="6786" width="9.28515625" customWidth="1"/>
    <col min="6788" max="6789" width="9.28515625" customWidth="1"/>
    <col min="6792" max="6794" width="9.28515625" customWidth="1"/>
    <col min="6796" max="6796" width="9.28515625" customWidth="1"/>
    <col min="6800" max="6801" width="9.28515625" customWidth="1"/>
    <col min="6805" max="6805" width="9.28515625" customWidth="1"/>
    <col min="6807" max="6808" width="9.28515625" customWidth="1"/>
    <col min="6811" max="6813" width="9.28515625" customWidth="1"/>
    <col min="6816" max="6817" width="9.28515625" customWidth="1"/>
    <col min="6819" max="6820" width="9.28515625" customWidth="1"/>
    <col min="6824" max="6824" width="9.28515625" customWidth="1"/>
    <col min="6826" max="6826" width="9.28515625" customWidth="1"/>
    <col min="6828" max="6829" width="9.28515625" customWidth="1"/>
    <col min="6832" max="6832" width="9.28515625" customWidth="1"/>
    <col min="6834" max="6837" width="9.28515625" customWidth="1"/>
    <col min="6840" max="6842" width="9.28515625" customWidth="1"/>
    <col min="6844" max="6844" width="9.28515625" customWidth="1"/>
    <col min="6848" max="6848" width="9.28515625" customWidth="1"/>
    <col min="6853" max="6853" width="9.28515625" customWidth="1"/>
    <col min="6856" max="6857" width="9.28515625" customWidth="1"/>
    <col min="6859" max="6860" width="9.28515625" customWidth="1"/>
    <col min="6864" max="6866" width="9.28515625" customWidth="1"/>
    <col min="6871" max="6872" width="9.28515625" customWidth="1"/>
    <col min="6877" max="6877" width="9.28515625" customWidth="1"/>
    <col min="6879" max="6880" width="9.28515625" customWidth="1"/>
    <col min="6883" max="6883" width="9.28515625" customWidth="1"/>
    <col min="6885" max="6885" width="9.28515625" customWidth="1"/>
    <col min="6888" max="6888" width="9.28515625" customWidth="1"/>
    <col min="6890" max="6890" width="9.28515625" customWidth="1"/>
    <col min="6892" max="6893" width="9.28515625" customWidth="1"/>
    <col min="6896" max="6896" width="9.28515625" customWidth="1"/>
    <col min="6898" max="6899" width="9.28515625" customWidth="1"/>
    <col min="6904" max="6905" width="9.28515625" customWidth="1"/>
    <col min="6911" max="6913" width="9.28515625" customWidth="1"/>
    <col min="6915" max="6915" width="9.28515625" customWidth="1"/>
    <col min="6917" max="6920" width="9.28515625" customWidth="1"/>
    <col min="6922" max="6923" width="9.28515625" customWidth="1"/>
    <col min="6925" max="6928" width="9.28515625" customWidth="1"/>
    <col min="6930" max="6931" width="9.28515625" customWidth="1"/>
    <col min="6933" max="6936" width="9.28515625" customWidth="1"/>
    <col min="6938" max="6939" width="9.28515625" customWidth="1"/>
    <col min="6941" max="6946" width="9.28515625" customWidth="1"/>
    <col min="6951" max="6952" width="9.28515625" customWidth="1"/>
    <col min="6955" max="6956" width="9.28515625" customWidth="1"/>
    <col min="6960" max="6962" width="9.28515625" customWidth="1"/>
    <col min="6964" max="6964" width="9.28515625" customWidth="1"/>
    <col min="6968" max="6969" width="9.28515625" customWidth="1"/>
    <col min="6971" max="6972" width="9.28515625" customWidth="1"/>
    <col min="6976" max="6976" width="9.28515625" customWidth="1"/>
    <col min="6978" max="6979" width="9.28515625" customWidth="1"/>
    <col min="6981" max="6981" width="9.28515625" customWidth="1"/>
    <col min="6984" max="6985" width="9.28515625" customWidth="1"/>
    <col min="6989" max="6989" width="9.28515625" customWidth="1"/>
    <col min="6992" max="6992" width="9.28515625" customWidth="1"/>
    <col min="6996" max="6997" width="9.28515625" customWidth="1"/>
    <col min="7000" max="7001" width="9.28515625" customWidth="1"/>
    <col min="7007" max="7008" width="9.28515625" customWidth="1"/>
    <col min="7011" max="7013" width="9.28515625" customWidth="1"/>
    <col min="7016" max="7016" width="9.28515625" customWidth="1"/>
    <col min="7021" max="7021" width="9.28515625" customWidth="1"/>
    <col min="7024" max="7024" width="9.28515625" customWidth="1"/>
    <col min="7026" max="7026" width="9.28515625" customWidth="1"/>
    <col min="7029" max="7029" width="9.28515625" customWidth="1"/>
    <col min="7032" max="7033" width="9.28515625" customWidth="1"/>
    <col min="7037" max="7037" width="9.28515625" customWidth="1"/>
    <col min="7039" max="7040" width="9.28515625" customWidth="1"/>
    <col min="7042" max="7045" width="9.28515625" customWidth="1"/>
    <col min="7048" max="7052" width="9.28515625" customWidth="1"/>
    <col min="7056" max="7060" width="9.28515625" customWidth="1"/>
    <col min="7064" max="7066" width="9.28515625" customWidth="1"/>
    <col min="7069" max="7069" width="9.28515625" customWidth="1"/>
    <col min="7072" max="7072" width="9.28515625" customWidth="1"/>
    <col min="7074" max="7074" width="9.28515625" customWidth="1"/>
    <col min="7076" max="7077" width="9.28515625" customWidth="1"/>
    <col min="7080" max="7081" width="9.28515625" customWidth="1"/>
    <col min="7085" max="7085" width="9.28515625" customWidth="1"/>
    <col min="7087" max="7089" width="9.28515625" customWidth="1"/>
    <col min="7091" max="7091" width="9.28515625" customWidth="1"/>
    <col min="7093" max="7093" width="9.28515625" customWidth="1"/>
    <col min="7096" max="7096" width="9.28515625" customWidth="1"/>
    <col min="7101" max="7101" width="9.28515625" customWidth="1"/>
    <col min="7104" max="7105" width="9.28515625" customWidth="1"/>
    <col min="7107" max="7109" width="9.28515625" customWidth="1"/>
    <col min="7112" max="7114" width="9.28515625" customWidth="1"/>
    <col min="7116" max="7116" width="9.28515625" customWidth="1"/>
    <col min="7120" max="7120" width="9.28515625" customWidth="1"/>
    <col min="7122" max="7123" width="9.28515625" customWidth="1"/>
    <col min="7125" max="7125" width="9.28515625" customWidth="1"/>
    <col min="7128" max="7128" width="9.28515625" customWidth="1"/>
    <col min="7131" max="7133" width="9.28515625" customWidth="1"/>
    <col min="7136" max="7136" width="9.28515625" customWidth="1"/>
    <col min="7139" max="7139" width="9.28515625" customWidth="1"/>
    <col min="7141" max="7141" width="9.28515625" customWidth="1"/>
    <col min="7144" max="7144" width="9.28515625" customWidth="1"/>
    <col min="7146" max="7146" width="9.28515625" customWidth="1"/>
    <col min="7148" max="7149" width="9.28515625" customWidth="1"/>
    <col min="7152" max="7154" width="9.28515625" customWidth="1"/>
    <col min="7156" max="7156" width="9.28515625" customWidth="1"/>
    <col min="7160" max="7162" width="9.28515625" customWidth="1"/>
    <col min="7167" max="7168" width="9.28515625" customWidth="1"/>
    <col min="7173" max="7173" width="9.28515625" customWidth="1"/>
    <col min="7175" max="7176" width="9.28515625" customWidth="1"/>
    <col min="7179" max="7180" width="9.28515625" customWidth="1"/>
    <col min="7184" max="7186" width="9.28515625" customWidth="1"/>
    <col min="7188" max="7188" width="9.28515625" customWidth="1"/>
    <col min="7192" max="7193" width="9.28515625" customWidth="1"/>
    <col min="7195" max="7196" width="9.28515625" customWidth="1"/>
    <col min="7200" max="7200" width="9.28515625" customWidth="1"/>
    <col min="7202" max="7203" width="9.28515625" customWidth="1"/>
    <col min="7205" max="7205" width="9.28515625" customWidth="1"/>
    <col min="7208" max="7209" width="9.28515625" customWidth="1"/>
    <col min="7213" max="7213" width="9.28515625" customWidth="1"/>
    <col min="7216" max="7216" width="9.28515625" customWidth="1"/>
    <col min="7220" max="7221" width="9.28515625" customWidth="1"/>
    <col min="7224" max="7225" width="9.28515625" customWidth="1"/>
    <col min="7231" max="7233" width="9.28515625" customWidth="1"/>
    <col min="7235" max="7235" width="9.28515625" customWidth="1"/>
    <col min="7237" max="7240" width="9.28515625" customWidth="1"/>
    <col min="7242" max="7243" width="9.28515625" customWidth="1"/>
    <col min="7245" max="7248" width="9.28515625" customWidth="1"/>
    <col min="7250" max="7251" width="9.28515625" customWidth="1"/>
    <col min="7253" max="7256" width="9.28515625" customWidth="1"/>
    <col min="7258" max="7259" width="9.28515625" customWidth="1"/>
    <col min="7261" max="7266" width="9.28515625" customWidth="1"/>
    <col min="7271" max="7272" width="9.28515625" customWidth="1"/>
    <col min="7275" max="7275" width="9.28515625" customWidth="1"/>
    <col min="7277" max="7277" width="9.28515625" customWidth="1"/>
    <col min="7280" max="7280" width="9.28515625" customWidth="1"/>
    <col min="7282" max="7282" width="9.28515625" customWidth="1"/>
    <col min="7284" max="7285" width="9.28515625" customWidth="1"/>
    <col min="7288" max="7288" width="9.28515625" customWidth="1"/>
    <col min="7290" max="7291" width="9.28515625" customWidth="1"/>
    <col min="7296" max="7297" width="9.28515625" customWidth="1"/>
    <col min="7303" max="7304" width="9.28515625" customWidth="1"/>
    <col min="7307" max="7309" width="9.28515625" customWidth="1"/>
    <col min="7312" max="7312" width="9.28515625" customWidth="1"/>
    <col min="7317" max="7317" width="9.28515625" customWidth="1"/>
    <col min="7320" max="7320" width="9.28515625" customWidth="1"/>
    <col min="7322" max="7322" width="9.28515625" customWidth="1"/>
    <col min="7325" max="7325" width="9.28515625" customWidth="1"/>
    <col min="7328" max="7329" width="9.28515625" customWidth="1"/>
    <col min="7333" max="7333" width="9.28515625" customWidth="1"/>
    <col min="7335" max="7336" width="9.28515625" customWidth="1"/>
    <col min="7338" max="7341" width="9.28515625" customWidth="1"/>
    <col min="7344" max="7348" width="9.28515625" customWidth="1"/>
    <col min="7352" max="7356" width="9.28515625" customWidth="1"/>
    <col min="7360" max="7362" width="9.28515625" customWidth="1"/>
    <col min="7365" max="7365" width="9.28515625" customWidth="1"/>
    <col min="7368" max="7368" width="9.28515625" customWidth="1"/>
    <col min="7370" max="7370" width="9.28515625" customWidth="1"/>
    <col min="7372" max="7373" width="9.28515625" customWidth="1"/>
    <col min="7376" max="7377" width="9.28515625" customWidth="1"/>
    <col min="7381" max="7381" width="9.28515625" customWidth="1"/>
    <col min="7383" max="7388" width="9.28515625" customWidth="1"/>
    <col min="7392" max="7393" width="9.28515625" customWidth="1"/>
    <col min="7395" max="7396" width="9.28515625" customWidth="1"/>
    <col min="7400" max="7400" width="9.28515625" customWidth="1"/>
    <col min="7402" max="7403" width="9.28515625" customWidth="1"/>
    <col min="7405" max="7405" width="9.28515625" customWidth="1"/>
    <col min="7408" max="7409" width="9.28515625" customWidth="1"/>
    <col min="7413" max="7413" width="9.28515625" customWidth="1"/>
    <col min="7416" max="7418" width="9.28515625" customWidth="1"/>
    <col min="7420" max="7420" width="9.28515625" customWidth="1"/>
    <col min="7424" max="7425" width="9.28515625" customWidth="1"/>
    <col min="7429" max="7429" width="9.28515625" customWidth="1"/>
    <col min="7431" max="7434" width="9.28515625" customWidth="1"/>
    <col min="7436" max="7436" width="9.28515625" customWidth="1"/>
    <col min="7440" max="7440" width="9.28515625" customWidth="1"/>
    <col min="7442" max="7443" width="9.28515625" customWidth="1"/>
    <col min="7445" max="7445" width="9.28515625" customWidth="1"/>
    <col min="7448" max="7448" width="9.28515625" customWidth="1"/>
    <col min="7451" max="7453" width="9.28515625" customWidth="1"/>
    <col min="7456" max="7456" width="9.28515625" customWidth="1"/>
    <col min="7459" max="7459" width="9.28515625" customWidth="1"/>
    <col min="7461" max="7461" width="9.28515625" customWidth="1"/>
    <col min="7464" max="7464" width="9.28515625" customWidth="1"/>
    <col min="7466" max="7466" width="9.28515625" customWidth="1"/>
    <col min="7468" max="7469" width="9.28515625" customWidth="1"/>
    <col min="7472" max="7474" width="9.28515625" customWidth="1"/>
    <col min="7476" max="7476" width="9.28515625" customWidth="1"/>
    <col min="7480" max="7481" width="9.28515625" customWidth="1"/>
    <col min="7485" max="7485" width="9.28515625" customWidth="1"/>
    <col min="7487" max="7488" width="9.28515625" customWidth="1"/>
    <col min="7490" max="7491" width="9.28515625" customWidth="1"/>
    <col min="7493" max="7493" width="9.28515625" customWidth="1"/>
    <col min="7496" max="7498" width="9.28515625" customWidth="1"/>
    <col min="7500" max="7500" width="9.28515625" customWidth="1"/>
    <col min="7504" max="7504" width="9.28515625" customWidth="1"/>
    <col min="7506" max="7506" width="9.28515625" customWidth="1"/>
    <col min="7508" max="7509" width="9.28515625" customWidth="1"/>
    <col min="7512" max="7512" width="9.28515625" customWidth="1"/>
    <col min="7514" max="7514" width="9.28515625" customWidth="1"/>
    <col min="7517" max="7517" width="9.28515625" customWidth="1"/>
    <col min="7520" max="7520" width="9.28515625" customWidth="1"/>
    <col min="7522" max="7526" width="9.28515625" customWidth="1"/>
    <col min="7528" max="7529" width="9.28515625" customWidth="1"/>
    <col min="7531" max="7532" width="9.28515625" customWidth="1"/>
    <col min="7536" max="7537" width="9.28515625" customWidth="1"/>
    <col min="7539" max="7540" width="9.28515625" customWidth="1"/>
    <col min="7544" max="7544" width="9.28515625" customWidth="1"/>
    <col min="7546" max="7549" width="9.28515625" customWidth="1"/>
    <col min="7552" max="7552" width="9.28515625" customWidth="1"/>
    <col min="7554" max="7555" width="9.28515625" customWidth="1"/>
    <col min="7560" max="7562" width="9.28515625" customWidth="1"/>
    <col min="7567" max="7568" width="9.28515625" customWidth="1"/>
    <col min="7573" max="7573" width="9.28515625" customWidth="1"/>
    <col min="7575" max="7576" width="9.28515625" customWidth="1"/>
    <col min="7579" max="7579" width="9.28515625" customWidth="1"/>
    <col min="7581" max="7581" width="9.28515625" customWidth="1"/>
    <col min="7584" max="7584" width="9.28515625" customWidth="1"/>
    <col min="7586" max="7586" width="9.28515625" customWidth="1"/>
    <col min="7588" max="7589" width="9.28515625" customWidth="1"/>
    <col min="7592" max="7592" width="9.28515625" customWidth="1"/>
    <col min="7594" max="7595" width="9.28515625" customWidth="1"/>
    <col min="7600" max="7601" width="9.28515625" customWidth="1"/>
    <col min="7607" max="7609" width="9.28515625" customWidth="1"/>
    <col min="7611" max="7611" width="9.28515625" customWidth="1"/>
    <col min="7613" max="7616" width="9.28515625" customWidth="1"/>
    <col min="7618" max="7619" width="9.28515625" customWidth="1"/>
    <col min="7621" max="7624" width="9.28515625" customWidth="1"/>
    <col min="7626" max="7627" width="9.28515625" customWidth="1"/>
    <col min="7629" max="7632" width="9.28515625" customWidth="1"/>
    <col min="7634" max="7635" width="9.28515625" customWidth="1"/>
    <col min="7637" max="7642" width="9.28515625" customWidth="1"/>
    <col min="7647" max="7648" width="9.28515625" customWidth="1"/>
    <col min="7650" max="7653" width="9.28515625" customWidth="1"/>
    <col min="7656" max="7657" width="9.28515625" customWidth="1"/>
    <col min="7659" max="7660" width="9.28515625" customWidth="1"/>
    <col min="7664" max="7665" width="9.28515625" customWidth="1"/>
    <col min="7667" max="7668" width="9.28515625" customWidth="1"/>
    <col min="7672" max="7672" width="9.28515625" customWidth="1"/>
    <col min="7674" max="7677" width="9.28515625" customWidth="1"/>
    <col min="7680" max="7680" width="9.28515625" customWidth="1"/>
    <col min="7682" max="7683" width="9.28515625" customWidth="1"/>
    <col min="7688" max="7689" width="9.28515625" customWidth="1"/>
    <col min="7695" max="7697" width="9.28515625" customWidth="1"/>
    <col min="7699" max="7699" width="9.28515625" customWidth="1"/>
    <col min="7701" max="7704" width="9.28515625" customWidth="1"/>
    <col min="7706" max="7707" width="9.28515625" customWidth="1"/>
    <col min="7709" max="7712" width="9.28515625" customWidth="1"/>
    <col min="7714" max="7715" width="9.28515625" customWidth="1"/>
    <col min="7717" max="7720" width="9.28515625" customWidth="1"/>
    <col min="7722" max="7723" width="9.28515625" customWidth="1"/>
    <col min="7725" max="7728" width="9.28515625" customWidth="1"/>
    <col min="7730" max="7731" width="9.28515625" customWidth="1"/>
    <col min="7733" max="7738" width="9.28515625" customWidth="1"/>
    <col min="7743" max="7746" width="9.28515625" customWidth="1"/>
    <col min="7748" max="7749" width="9.28515625" customWidth="1"/>
    <col min="7752" max="7752" width="9.28515625" customWidth="1"/>
    <col min="7754" max="7755" width="9.28515625" customWidth="1"/>
    <col min="7757" max="7757" width="9.28515625" customWidth="1"/>
    <col min="7760" max="7760" width="9.28515625" customWidth="1"/>
    <col min="7763" max="7765" width="9.28515625" customWidth="1"/>
    <col min="7768" max="7770" width="9.28515625" customWidth="1"/>
    <col min="7772" max="7772" width="9.28515625" customWidth="1"/>
    <col min="7776" max="7777" width="9.28515625" customWidth="1"/>
    <col min="7783" max="7785" width="9.28515625" customWidth="1"/>
    <col min="7787" max="7787" width="9.28515625" customWidth="1"/>
    <col min="7789" max="7792" width="9.28515625" customWidth="1"/>
    <col min="7794" max="7795" width="9.28515625" customWidth="1"/>
    <col min="7797" max="7800" width="9.28515625" customWidth="1"/>
    <col min="7802" max="7803" width="9.28515625" customWidth="1"/>
    <col min="7805" max="7808" width="9.28515625" customWidth="1"/>
    <col min="7810" max="7811" width="9.28515625" customWidth="1"/>
    <col min="7813" max="7816" width="9.28515625" customWidth="1"/>
    <col min="7818" max="7819" width="9.28515625" customWidth="1"/>
    <col min="7821" max="7824" width="9.28515625" customWidth="1"/>
    <col min="7826" max="7827" width="9.28515625" customWidth="1"/>
    <col min="7829" max="7834" width="9.28515625" customWidth="1"/>
    <col min="7839" max="7840" width="9.28515625" customWidth="1"/>
    <col min="7843" max="7843" width="9.28515625" customWidth="1"/>
    <col min="7845" max="7845" width="9.28515625" customWidth="1"/>
    <col min="7848" max="7848" width="9.28515625" customWidth="1"/>
    <col min="7850" max="7850" width="9.28515625" customWidth="1"/>
    <col min="7852" max="7853" width="9.28515625" customWidth="1"/>
    <col min="7856" max="7856" width="9.28515625" customWidth="1"/>
    <col min="7858" max="7859" width="9.28515625" customWidth="1"/>
    <col min="7864" max="7865" width="9.28515625" customWidth="1"/>
    <col min="7871" max="7872" width="9.28515625" customWidth="1"/>
    <col min="7875" max="7877" width="9.28515625" customWidth="1"/>
    <col min="7880" max="7880" width="9.28515625" customWidth="1"/>
    <col min="7885" max="7885" width="9.28515625" customWidth="1"/>
    <col min="7888" max="7888" width="9.28515625" customWidth="1"/>
    <col min="7890" max="7890" width="9.28515625" customWidth="1"/>
    <col min="7893" max="7893" width="9.28515625" customWidth="1"/>
    <col min="7896" max="7897" width="9.28515625" customWidth="1"/>
    <col min="7901" max="7901" width="9.28515625" customWidth="1"/>
    <col min="7903" max="7904" width="9.28515625" customWidth="1"/>
    <col min="7906" max="7909" width="9.28515625" customWidth="1"/>
    <col min="7912" max="7916" width="9.28515625" customWidth="1"/>
    <col min="7920" max="7924" width="9.28515625" customWidth="1"/>
    <col min="7928" max="7930" width="9.28515625" customWidth="1"/>
    <col min="7933" max="7933" width="9.28515625" customWidth="1"/>
    <col min="7936" max="7936" width="9.28515625" customWidth="1"/>
    <col min="7938" max="7938" width="9.28515625" customWidth="1"/>
    <col min="7940" max="7941" width="9.28515625" customWidth="1"/>
    <col min="7944" max="7945" width="9.28515625" customWidth="1"/>
    <col min="7949" max="7949" width="9.28515625" customWidth="1"/>
    <col min="7951" max="7956" width="9.28515625" customWidth="1"/>
    <col min="7960" max="7961" width="9.28515625" customWidth="1"/>
    <col min="7963" max="7964" width="9.28515625" customWidth="1"/>
    <col min="7968" max="7968" width="9.28515625" customWidth="1"/>
    <col min="7970" max="7971" width="9.28515625" customWidth="1"/>
    <col min="7973" max="7973" width="9.28515625" customWidth="1"/>
    <col min="7976" max="7977" width="9.28515625" customWidth="1"/>
    <col min="7981" max="7981" width="9.28515625" customWidth="1"/>
    <col min="7984" max="7986" width="9.28515625" customWidth="1"/>
    <col min="7988" max="7988" width="9.28515625" customWidth="1"/>
    <col min="7992" max="7993" width="9.28515625" customWidth="1"/>
    <col min="7997" max="7997" width="9.28515625" customWidth="1"/>
    <col min="7999" max="8004" width="9.28515625" customWidth="1"/>
    <col min="8006" max="8006" width="9.28515625" customWidth="1"/>
    <col min="8008" max="8008" width="9.28515625" customWidth="1"/>
    <col min="8010" max="8013" width="9.28515625" customWidth="1"/>
    <col min="8016" max="8020" width="9.28515625" customWidth="1"/>
    <col min="8024" max="8024" width="9.28515625" customWidth="1"/>
    <col min="8026" max="8026" width="9.28515625" customWidth="1"/>
    <col min="8028" max="8029" width="9.28515625" customWidth="1"/>
    <col min="8032" max="8033" width="9.28515625" customWidth="1"/>
    <col min="8035" max="8036" width="9.28515625" customWidth="1"/>
    <col min="8040" max="8040" width="9.28515625" customWidth="1"/>
    <col min="8042" max="8043" width="9.28515625" customWidth="1"/>
    <col min="8045" max="8046" width="9.28515625" customWidth="1"/>
    <col min="8048" max="8049" width="9.28515625" customWidth="1"/>
    <col min="8053" max="8053" width="9.28515625" customWidth="1"/>
    <col min="8056" max="8057" width="9.28515625" customWidth="1"/>
    <col min="8060" max="8061" width="9.28515625" customWidth="1"/>
    <col min="8064" max="8064" width="9.28515625" customWidth="1"/>
    <col min="8069" max="8069" width="9.28515625" customWidth="1"/>
    <col min="8072" max="8073" width="9.28515625" customWidth="1"/>
    <col min="8077" max="8077" width="9.28515625" customWidth="1"/>
    <col min="8079" max="8084" width="9.28515625" customWidth="1"/>
    <col min="8086" max="8086" width="9.28515625" customWidth="1"/>
    <col min="8088" max="8088" width="9.28515625" customWidth="1"/>
    <col min="8090" max="8090" width="9.28515625" customWidth="1"/>
    <col min="8093" max="8094" width="9.28515625" customWidth="1"/>
    <col min="8096" max="8096" width="9.28515625" customWidth="1"/>
    <col min="8098" max="8098" width="9.28515625" customWidth="1"/>
    <col min="8100" max="8100" width="9.28515625" customWidth="1"/>
    <col min="8102" max="8102" width="9.28515625" customWidth="1"/>
    <col min="8104" max="8105" width="9.28515625" customWidth="1"/>
    <col min="8109" max="8109" width="9.28515625" customWidth="1"/>
    <col min="8112" max="8112" width="9.28515625" customWidth="1"/>
    <col min="8114" max="8117" width="9.28515625" customWidth="1"/>
    <col min="8120" max="8122" width="9.28515625" customWidth="1"/>
    <col min="8124" max="8125" width="9.28515625" customWidth="1"/>
    <col min="8128" max="8129" width="9.28515625" customWidth="1"/>
    <col min="8131" max="8131" width="9.28515625" customWidth="1"/>
    <col min="8133" max="8133" width="9.28515625" customWidth="1"/>
    <col min="8136" max="8136" width="9.28515625" customWidth="1"/>
    <col min="8138" max="8138" width="9.28515625" customWidth="1"/>
    <col min="8140" max="8140" width="9.28515625" customWidth="1"/>
    <col min="8144" max="8144" width="9.28515625" customWidth="1"/>
    <col min="8147" max="8148" width="9.28515625" customWidth="1"/>
    <col min="8152" max="8154" width="9.28515625" customWidth="1"/>
    <col min="8156" max="8156" width="9.28515625" customWidth="1"/>
    <col min="8160" max="8160" width="9.28515625" customWidth="1"/>
    <col min="8162" max="8162" width="9.28515625" customWidth="1"/>
    <col min="8164" max="8165" width="9.28515625" customWidth="1"/>
    <col min="8168" max="8170" width="9.28515625" customWidth="1"/>
    <col min="8172" max="8173" width="9.28515625" customWidth="1"/>
    <col min="8176" max="8180" width="9.28515625" customWidth="1"/>
    <col min="8182" max="8182" width="9.28515625" customWidth="1"/>
    <col min="8184" max="8184" width="9.28515625" customWidth="1"/>
    <col min="8186" max="8189" width="9.28515625" customWidth="1"/>
    <col min="8192" max="8196" width="9.28515625" customWidth="1"/>
    <col min="8200" max="8200" width="9.28515625" customWidth="1"/>
    <col min="8202" max="8202" width="9.28515625" customWidth="1"/>
    <col min="8204" max="8205" width="9.28515625" customWidth="1"/>
    <col min="8208" max="8209" width="9.28515625" customWidth="1"/>
    <col min="8211" max="8212" width="9.28515625" customWidth="1"/>
    <col min="8216" max="8217" width="9.28515625" customWidth="1"/>
    <col min="8219" max="8220" width="9.28515625" customWidth="1"/>
    <col min="8222" max="8222" width="9.28515625" customWidth="1"/>
    <col min="8224" max="8224" width="9.28515625" customWidth="1"/>
    <col min="8226" max="8226" width="9.28515625" customWidth="1"/>
    <col min="8228" max="8229" width="9.28515625" customWidth="1"/>
    <col min="8232" max="8232" width="9.28515625" customWidth="1"/>
    <col min="8235" max="8237" width="9.28515625" customWidth="1"/>
    <col min="8240" max="8242" width="9.28515625" customWidth="1"/>
    <col min="8244" max="8244" width="9.28515625" customWidth="1"/>
    <col min="8248" max="8250" width="9.28515625" customWidth="1"/>
    <col min="8255" max="8256" width="9.28515625" customWidth="1"/>
    <col min="8261" max="8261" width="9.28515625" customWidth="1"/>
    <col min="8263" max="8264" width="9.28515625" customWidth="1"/>
    <col min="8267" max="8267" width="9.28515625" customWidth="1"/>
    <col min="8269" max="8269" width="9.28515625" customWidth="1"/>
    <col min="8272" max="8272" width="9.28515625" customWidth="1"/>
    <col min="8274" max="8274" width="9.28515625" customWidth="1"/>
    <col min="8276" max="8277" width="9.28515625" customWidth="1"/>
    <col min="8280" max="8280" width="9.28515625" customWidth="1"/>
    <col min="8282" max="8283" width="9.28515625" customWidth="1"/>
    <col min="8288" max="8289" width="9.28515625" customWidth="1"/>
    <col min="8295" max="8297" width="9.28515625" customWidth="1"/>
    <col min="8299" max="8299" width="9.28515625" customWidth="1"/>
    <col min="8301" max="8304" width="9.28515625" customWidth="1"/>
    <col min="8306" max="8307" width="9.28515625" customWidth="1"/>
    <col min="8309" max="8312" width="9.28515625" customWidth="1"/>
    <col min="8314" max="8315" width="9.28515625" customWidth="1"/>
    <col min="8317" max="8320" width="9.28515625" customWidth="1"/>
    <col min="8322" max="8323" width="9.28515625" customWidth="1"/>
    <col min="8325" max="8328" width="9.28515625" customWidth="1"/>
    <col min="8330" max="8331" width="9.28515625" customWidth="1"/>
    <col min="8333" max="8336" width="9.28515625" customWidth="1"/>
    <col min="8338" max="8339" width="9.28515625" customWidth="1"/>
    <col min="8341" max="8346" width="9.28515625" customWidth="1"/>
    <col min="8351" max="8352" width="9.28515625" customWidth="1"/>
    <col min="8354" max="8357" width="9.28515625" customWidth="1"/>
    <col min="8360" max="8361" width="9.28515625" customWidth="1"/>
    <col min="8363" max="8364" width="9.28515625" customWidth="1"/>
    <col min="8368" max="8369" width="9.28515625" customWidth="1"/>
    <col min="8371" max="8372" width="9.28515625" customWidth="1"/>
    <col min="8376" max="8376" width="9.28515625" customWidth="1"/>
    <col min="8378" max="8381" width="9.28515625" customWidth="1"/>
    <col min="8384" max="8384" width="9.28515625" customWidth="1"/>
    <col min="8386" max="8387" width="9.28515625" customWidth="1"/>
    <col min="8392" max="8393" width="9.28515625" customWidth="1"/>
    <col min="8399" max="8401" width="9.28515625" customWidth="1"/>
    <col min="8403" max="8403" width="9.28515625" customWidth="1"/>
    <col min="8405" max="8408" width="9.28515625" customWidth="1"/>
    <col min="8410" max="8411" width="9.28515625" customWidth="1"/>
    <col min="8413" max="8416" width="9.28515625" customWidth="1"/>
    <col min="8418" max="8419" width="9.28515625" customWidth="1"/>
    <col min="8421" max="8424" width="9.28515625" customWidth="1"/>
    <col min="8426" max="8427" width="9.28515625" customWidth="1"/>
    <col min="8429" max="8432" width="9.28515625" customWidth="1"/>
    <col min="8434" max="8435" width="9.28515625" customWidth="1"/>
    <col min="8437" max="8440" width="9.28515625" customWidth="1"/>
    <col min="8442" max="8443" width="9.28515625" customWidth="1"/>
    <col min="8445" max="8448" width="9.28515625" customWidth="1"/>
    <col min="8450" max="8451" width="9.28515625" customWidth="1"/>
    <col min="8453" max="8458" width="9.28515625" customWidth="1"/>
    <col min="8463" max="8465" width="9.28515625" customWidth="1"/>
    <col min="8467" max="8468" width="9.28515625" customWidth="1"/>
    <col min="8472" max="8472" width="9.28515625" customWidth="1"/>
    <col min="8474" max="8474" width="9.28515625" customWidth="1"/>
    <col min="8476" max="8477" width="9.28515625" customWidth="1"/>
    <col min="8480" max="8480" width="9.28515625" customWidth="1"/>
    <col min="8482" max="8485" width="9.28515625" customWidth="1"/>
    <col min="8488" max="8490" width="9.28515625" customWidth="1"/>
    <col min="8493" max="8493" width="9.28515625" customWidth="1"/>
    <col min="8496" max="8497" width="9.28515625" customWidth="1"/>
    <col min="8503" max="8504" width="9.28515625" customWidth="1"/>
    <col min="8506" max="8506" width="9.28515625" customWidth="1"/>
    <col min="8509" max="8509" width="9.28515625" customWidth="1"/>
    <col min="8511" max="8512" width="9.28515625" customWidth="1"/>
    <col min="8514" max="8516" width="9.28515625" customWidth="1"/>
    <col min="8519" max="8523" width="9.28515625" customWidth="1"/>
    <col min="8527" max="8530" width="9.28515625" customWidth="1"/>
    <col min="8535" max="8536" width="9.28515625" customWidth="1"/>
    <col min="8541" max="8541" width="9.28515625" customWidth="1"/>
    <col min="8543" max="8545" width="9.28515625" customWidth="1"/>
    <col min="8547" max="8548" width="9.28515625" customWidth="1"/>
    <col min="8552" max="8552" width="9.28515625" customWidth="1"/>
    <col min="8554" max="8554" width="9.28515625" customWidth="1"/>
    <col min="8556" max="8557" width="9.28515625" customWidth="1"/>
    <col min="8560" max="8560" width="9.28515625" customWidth="1"/>
    <col min="8562" max="8565" width="9.28515625" customWidth="1"/>
    <col min="8568" max="8570" width="9.28515625" customWidth="1"/>
    <col min="8573" max="8573" width="9.28515625" customWidth="1"/>
    <col min="8576" max="8577" width="9.28515625" customWidth="1"/>
    <col min="8583" max="8585" width="9.28515625" customWidth="1"/>
    <col min="8587" max="8587" width="9.28515625" customWidth="1"/>
    <col min="8589" max="8592" width="9.28515625" customWidth="1"/>
    <col min="8594" max="8595" width="9.28515625" customWidth="1"/>
    <col min="8597" max="8600" width="9.28515625" customWidth="1"/>
    <col min="8602" max="8603" width="9.28515625" customWidth="1"/>
    <col min="8605" max="8608" width="9.28515625" customWidth="1"/>
    <col min="8610" max="8611" width="9.28515625" customWidth="1"/>
    <col min="8613" max="8616" width="9.28515625" customWidth="1"/>
    <col min="8618" max="8619" width="9.28515625" customWidth="1"/>
    <col min="8621" max="8624" width="9.28515625" customWidth="1"/>
    <col min="8626" max="8627" width="9.28515625" customWidth="1"/>
    <col min="8629" max="8632" width="9.28515625" customWidth="1"/>
    <col min="8634" max="8635" width="9.28515625" customWidth="1"/>
    <col min="8637" max="8642" width="9.28515625" customWidth="1"/>
    <col min="8647" max="8649" width="9.28515625" customWidth="1"/>
    <col min="8651" max="8652" width="9.28515625" customWidth="1"/>
    <col min="8656" max="8656" width="9.28515625" customWidth="1"/>
    <col min="8658" max="8658" width="9.28515625" customWidth="1"/>
    <col min="8660" max="8661" width="9.28515625" customWidth="1"/>
    <col min="8664" max="8664" width="9.28515625" customWidth="1"/>
    <col min="8666" max="8669" width="9.28515625" customWidth="1"/>
    <col min="8672" max="8674" width="9.28515625" customWidth="1"/>
    <col min="8677" max="8677" width="9.28515625" customWidth="1"/>
    <col min="8680" max="8681" width="9.28515625" customWidth="1"/>
    <col min="8687" max="8688" width="9.28515625" customWidth="1"/>
    <col min="8690" max="8690" width="9.28515625" customWidth="1"/>
    <col min="8693" max="8693" width="9.28515625" customWidth="1"/>
    <col min="8695" max="8696" width="9.28515625" customWidth="1"/>
    <col min="8698" max="8700" width="9.28515625" customWidth="1"/>
    <col min="8703" max="8707" width="9.28515625" customWidth="1"/>
    <col min="8711" max="8714" width="9.28515625" customWidth="1"/>
    <col min="8719" max="8720" width="9.28515625" customWidth="1"/>
    <col min="8725" max="8725" width="9.28515625" customWidth="1"/>
    <col min="8727" max="8729" width="9.28515625" customWidth="1"/>
    <col min="8731" max="8732" width="9.28515625" customWidth="1"/>
    <col min="8736" max="8736" width="9.28515625" customWidth="1"/>
    <col min="8738" max="8738" width="9.28515625" customWidth="1"/>
    <col min="8740" max="8741" width="9.28515625" customWidth="1"/>
    <col min="8744" max="8744" width="9.28515625" customWidth="1"/>
    <col min="8746" max="8749" width="9.28515625" customWidth="1"/>
    <col min="8752" max="8754" width="9.28515625" customWidth="1"/>
    <col min="8757" max="8757" width="9.28515625" customWidth="1"/>
    <col min="8760" max="8761" width="9.28515625" customWidth="1"/>
    <col min="8767" max="8769" width="9.28515625" customWidth="1"/>
    <col min="8771" max="8771" width="9.28515625" customWidth="1"/>
    <col min="8773" max="8776" width="9.28515625" customWidth="1"/>
    <col min="8778" max="8779" width="9.28515625" customWidth="1"/>
    <col min="8781" max="8784" width="9.28515625" customWidth="1"/>
    <col min="8786" max="8787" width="9.28515625" customWidth="1"/>
    <col min="8789" max="8792" width="9.28515625" customWidth="1"/>
    <col min="8794" max="8795" width="9.28515625" customWidth="1"/>
    <col min="8797" max="8800" width="9.28515625" customWidth="1"/>
    <col min="8802" max="8803" width="9.28515625" customWidth="1"/>
    <col min="8805" max="8808" width="9.28515625" customWidth="1"/>
    <col min="8810" max="8811" width="9.28515625" customWidth="1"/>
    <col min="8813" max="8816" width="9.28515625" customWidth="1"/>
    <col min="8818" max="8819" width="9.28515625" customWidth="1"/>
    <col min="8821" max="8826" width="9.28515625" customWidth="1"/>
    <col min="8831" max="8833" width="9.28515625" customWidth="1"/>
    <col min="8835" max="8836" width="9.28515625" customWidth="1"/>
    <col min="8840" max="8840" width="9.28515625" customWidth="1"/>
    <col min="8842" max="8842" width="9.28515625" customWidth="1"/>
    <col min="8844" max="8845" width="9.28515625" customWidth="1"/>
    <col min="8848" max="8848" width="9.28515625" customWidth="1"/>
    <col min="8850" max="8853" width="9.28515625" customWidth="1"/>
    <col min="8856" max="8858" width="9.28515625" customWidth="1"/>
    <col min="8861" max="8861" width="9.28515625" customWidth="1"/>
    <col min="8864" max="8865" width="9.28515625" customWidth="1"/>
    <col min="8871" max="8872" width="9.28515625" customWidth="1"/>
    <col min="8876" max="8876" width="9.28515625" customWidth="1"/>
    <col min="8879" max="8880" width="9.28515625" customWidth="1"/>
    <col min="8884" max="8884" width="9.28515625" customWidth="1"/>
    <col min="8887" max="8890" width="9.28515625" customWidth="1"/>
    <col min="8892" max="8892" width="9.28515625" customWidth="1"/>
    <col min="8895" max="8898" width="9.28515625" customWidth="1"/>
    <col min="8903" max="8904" width="9.28515625" customWidth="1"/>
    <col min="8909" max="8909" width="9.28515625" customWidth="1"/>
    <col min="8911" max="8913" width="9.28515625" customWidth="1"/>
    <col min="8915" max="8916" width="9.28515625" customWidth="1"/>
    <col min="8920" max="8920" width="9.28515625" customWidth="1"/>
    <col min="8922" max="8922" width="9.28515625" customWidth="1"/>
    <col min="8924" max="8925" width="9.28515625" customWidth="1"/>
    <col min="8928" max="8928" width="9.28515625" customWidth="1"/>
    <col min="8930" max="8933" width="9.28515625" customWidth="1"/>
    <col min="8936" max="8938" width="9.28515625" customWidth="1"/>
    <col min="8941" max="8941" width="9.28515625" customWidth="1"/>
    <col min="8944" max="8945" width="9.28515625" customWidth="1"/>
    <col min="8951" max="8953" width="9.28515625" customWidth="1"/>
    <col min="8955" max="8955" width="9.28515625" customWidth="1"/>
    <col min="8957" max="8960" width="9.28515625" customWidth="1"/>
    <col min="8962" max="8963" width="9.28515625" customWidth="1"/>
    <col min="8965" max="8968" width="9.28515625" customWidth="1"/>
    <col min="8970" max="8971" width="9.28515625" customWidth="1"/>
    <col min="8973" max="8976" width="9.28515625" customWidth="1"/>
    <col min="8978" max="8979" width="9.28515625" customWidth="1"/>
    <col min="8981" max="8984" width="9.28515625" customWidth="1"/>
    <col min="8986" max="8987" width="9.28515625" customWidth="1"/>
    <col min="8989" max="8992" width="9.28515625" customWidth="1"/>
    <col min="8994" max="8995" width="9.28515625" customWidth="1"/>
    <col min="8997" max="9000" width="9.28515625" customWidth="1"/>
    <col min="9002" max="9003" width="9.28515625" customWidth="1"/>
    <col min="9005" max="9010" width="9.28515625" customWidth="1"/>
    <col min="9015" max="9017" width="9.28515625" customWidth="1"/>
    <col min="9019" max="9020" width="9.28515625" customWidth="1"/>
    <col min="9024" max="9024" width="9.28515625" customWidth="1"/>
    <col min="9026" max="9026" width="9.28515625" customWidth="1"/>
    <col min="9028" max="9029" width="9.28515625" customWidth="1"/>
    <col min="9032" max="9032" width="9.28515625" customWidth="1"/>
    <col min="9034" max="9037" width="9.28515625" customWidth="1"/>
    <col min="9040" max="9042" width="9.28515625" customWidth="1"/>
    <col min="9045" max="9045" width="9.28515625" customWidth="1"/>
    <col min="9048" max="9049" width="9.28515625" customWidth="1"/>
    <col min="9055" max="9056" width="9.28515625" customWidth="1"/>
    <col min="9058" max="9058" width="9.28515625" customWidth="1"/>
    <col min="9060" max="9060" width="9.28515625" customWidth="1"/>
    <col min="9063" max="9064" width="9.28515625" customWidth="1"/>
    <col min="9066" max="9067" width="9.28515625" customWidth="1"/>
    <col min="9071" max="9074" width="9.28515625" customWidth="1"/>
    <col min="9076" max="9076" width="9.28515625" customWidth="1"/>
    <col min="9079" max="9082" width="9.28515625" customWidth="1"/>
    <col min="9087" max="9088" width="9.28515625" customWidth="1"/>
    <col min="9093" max="9093" width="9.28515625" customWidth="1"/>
    <col min="9095" max="9097" width="9.28515625" customWidth="1"/>
    <col min="9099" max="9100" width="9.28515625" customWidth="1"/>
    <col min="9104" max="9104" width="9.28515625" customWidth="1"/>
    <col min="9106" max="9106" width="9.28515625" customWidth="1"/>
    <col min="9108" max="9109" width="9.28515625" customWidth="1"/>
    <col min="9112" max="9112" width="9.28515625" customWidth="1"/>
    <col min="9114" max="9117" width="9.28515625" customWidth="1"/>
    <col min="9120" max="9122" width="9.28515625" customWidth="1"/>
    <col min="9125" max="9125" width="9.28515625" customWidth="1"/>
    <col min="9128" max="9129" width="9.28515625" customWidth="1"/>
    <col min="9135" max="9137" width="9.28515625" customWidth="1"/>
    <col min="9139" max="9139" width="9.28515625" customWidth="1"/>
    <col min="9141" max="9144" width="9.28515625" customWidth="1"/>
    <col min="9146" max="9147" width="9.28515625" customWidth="1"/>
    <col min="9149" max="9152" width="9.28515625" customWidth="1"/>
    <col min="9154" max="9155" width="9.28515625" customWidth="1"/>
    <col min="9157" max="9160" width="9.28515625" customWidth="1"/>
    <col min="9162" max="9163" width="9.28515625" customWidth="1"/>
    <col min="9165" max="9168" width="9.28515625" customWidth="1"/>
    <col min="9170" max="9171" width="9.28515625" customWidth="1"/>
    <col min="9173" max="9176" width="9.28515625" customWidth="1"/>
    <col min="9178" max="9179" width="9.28515625" customWidth="1"/>
    <col min="9181" max="9186" width="9.28515625" customWidth="1"/>
    <col min="9191" max="9192" width="9.28515625" customWidth="1"/>
    <col min="9197" max="9197" width="9.28515625" customWidth="1"/>
    <col min="9199" max="9200" width="9.28515625" customWidth="1"/>
    <col min="9202" max="9205" width="9.28515625" customWidth="1"/>
    <col min="9208" max="9209" width="9.28515625" customWidth="1"/>
    <col min="9211" max="9212" width="9.28515625" customWidth="1"/>
    <col min="9216" max="9217" width="9.28515625" customWidth="1"/>
    <col min="9219" max="9220" width="9.28515625" customWidth="1"/>
    <col min="9224" max="9224" width="9.28515625" customWidth="1"/>
    <col min="9226" max="9229" width="9.28515625" customWidth="1"/>
    <col min="9232" max="9232" width="9.28515625" customWidth="1"/>
    <col min="9234" max="9235" width="9.28515625" customWidth="1"/>
    <col min="9240" max="9241" width="9.28515625" customWidth="1"/>
    <col min="9247" max="9249" width="9.28515625" customWidth="1"/>
    <col min="9251" max="9251" width="9.28515625" customWidth="1"/>
    <col min="9253" max="9256" width="9.28515625" customWidth="1"/>
    <col min="9258" max="9259" width="9.28515625" customWidth="1"/>
    <col min="9261" max="9264" width="9.28515625" customWidth="1"/>
    <col min="9266" max="9267" width="9.28515625" customWidth="1"/>
    <col min="9269" max="9272" width="9.28515625" customWidth="1"/>
    <col min="9274" max="9275" width="9.28515625" customWidth="1"/>
    <col min="9277" max="9280" width="9.28515625" customWidth="1"/>
    <col min="9282" max="9283" width="9.28515625" customWidth="1"/>
    <col min="9285" max="9288" width="9.28515625" customWidth="1"/>
    <col min="9290" max="9291" width="9.28515625" customWidth="1"/>
    <col min="9293" max="9298" width="9.28515625" customWidth="1"/>
    <col min="9303" max="9304" width="9.28515625" customWidth="1"/>
    <col min="9307" max="9307" width="9.28515625" customWidth="1"/>
    <col min="9309" max="9309" width="9.28515625" customWidth="1"/>
    <col min="9312" max="9312" width="9.28515625" customWidth="1"/>
    <col min="9314" max="9314" width="9.28515625" customWidth="1"/>
    <col min="9316" max="9317" width="9.28515625" customWidth="1"/>
    <col min="9320" max="9320" width="9.28515625" customWidth="1"/>
    <col min="9322" max="9323" width="9.28515625" customWidth="1"/>
    <col min="9328" max="9329" width="9.28515625" customWidth="1"/>
    <col min="9335" max="9336" width="9.28515625" customWidth="1"/>
    <col min="9339" max="9341" width="9.28515625" customWidth="1"/>
    <col min="9344" max="9344" width="9.28515625" customWidth="1"/>
    <col min="9349" max="9349" width="9.28515625" customWidth="1"/>
    <col min="9352" max="9352" width="9.28515625" customWidth="1"/>
    <col min="9354" max="9354" width="9.28515625" customWidth="1"/>
    <col min="9357" max="9357" width="9.28515625" customWidth="1"/>
    <col min="9360" max="9361" width="9.28515625" customWidth="1"/>
    <col min="9365" max="9365" width="9.28515625" customWidth="1"/>
    <col min="9367" max="9368" width="9.28515625" customWidth="1"/>
    <col min="9370" max="9373" width="9.28515625" customWidth="1"/>
    <col min="9376" max="9380" width="9.28515625" customWidth="1"/>
    <col min="9384" max="9388" width="9.28515625" customWidth="1"/>
    <col min="9392" max="9394" width="9.28515625" customWidth="1"/>
    <col min="9397" max="9397" width="9.28515625" customWidth="1"/>
    <col min="9400" max="9400" width="9.28515625" customWidth="1"/>
    <col min="9402" max="9402" width="9.28515625" customWidth="1"/>
    <col min="9404" max="9405" width="9.28515625" customWidth="1"/>
    <col min="9408" max="9409" width="9.28515625" customWidth="1"/>
    <col min="9413" max="9413" width="9.28515625" customWidth="1"/>
    <col min="9415" max="9420" width="9.28515625" customWidth="1"/>
    <col min="9424" max="9425" width="9.28515625" customWidth="1"/>
    <col min="9427" max="9428" width="9.28515625" customWidth="1"/>
    <col min="9432" max="9432" width="9.28515625" customWidth="1"/>
    <col min="9434" max="9435" width="9.28515625" customWidth="1"/>
    <col min="9437" max="9437" width="9.28515625" customWidth="1"/>
    <col min="9440" max="9441" width="9.28515625" customWidth="1"/>
    <col min="9445" max="9445" width="9.28515625" customWidth="1"/>
    <col min="9448" max="9450" width="9.28515625" customWidth="1"/>
    <col min="9452" max="9452" width="9.28515625" customWidth="1"/>
    <col min="9456" max="9457" width="9.28515625" customWidth="1"/>
    <col min="9461" max="9461" width="9.28515625" customWidth="1"/>
    <col min="9463" max="9466" width="9.28515625" customWidth="1"/>
    <col min="9468" max="9468" width="9.28515625" customWidth="1"/>
    <col min="9472" max="9472" width="9.28515625" customWidth="1"/>
    <col min="9474" max="9475" width="9.28515625" customWidth="1"/>
    <col min="9477" max="9477" width="9.28515625" customWidth="1"/>
    <col min="9480" max="9480" width="9.28515625" customWidth="1"/>
    <col min="9483" max="9485" width="9.28515625" customWidth="1"/>
    <col min="9488" max="9488" width="9.28515625" customWidth="1"/>
    <col min="9491" max="9491" width="9.28515625" customWidth="1"/>
    <col min="9493" max="9493" width="9.28515625" customWidth="1"/>
    <col min="9496" max="9496" width="9.28515625" customWidth="1"/>
    <col min="9498" max="9498" width="9.28515625" customWidth="1"/>
    <col min="9500" max="9501" width="9.28515625" customWidth="1"/>
    <col min="9504" max="9506" width="9.28515625" customWidth="1"/>
    <col min="9508" max="9508" width="9.28515625" customWidth="1"/>
    <col min="9512" max="9513" width="9.28515625" customWidth="1"/>
    <col min="9517" max="9517" width="9.28515625" customWidth="1"/>
    <col min="9519" max="9520" width="9.28515625" customWidth="1"/>
    <col min="9523" max="9524" width="9.28515625" customWidth="1"/>
    <col min="9528" max="9530" width="9.28515625" customWidth="1"/>
    <col min="9532" max="9532" width="9.28515625" customWidth="1"/>
    <col min="9536" max="9536" width="9.28515625" customWidth="1"/>
    <col min="9538" max="9541" width="9.28515625" customWidth="1"/>
    <col min="9544" max="9546" width="9.28515625" customWidth="1"/>
    <col min="9548" max="9548" width="9.28515625" customWidth="1"/>
    <col min="9552" max="9552" width="9.28515625" customWidth="1"/>
    <col min="9554" max="9554" width="9.28515625" customWidth="1"/>
    <col min="9556" max="9557" width="9.28515625" customWidth="1"/>
    <col min="9560" max="9561" width="9.28515625" customWidth="1"/>
    <col min="9564" max="9566" width="9.28515625" customWidth="1"/>
    <col min="9568" max="9570" width="9.28515625" customWidth="1"/>
    <col min="9573" max="9573" width="9.28515625" customWidth="1"/>
    <col min="9576" max="9576" width="9.28515625" customWidth="1"/>
    <col min="9578" max="9581" width="9.28515625" customWidth="1"/>
    <col min="9584" max="9584" width="9.28515625" customWidth="1"/>
    <col min="9588" max="9589" width="9.28515625" customWidth="1"/>
    <col min="9592" max="9594" width="9.28515625" customWidth="1"/>
    <col min="9599" max="9600" width="9.28515625" customWidth="1"/>
    <col min="9605" max="9605" width="9.28515625" customWidth="1"/>
    <col min="9607" max="9608" width="9.28515625" customWidth="1"/>
    <col min="9611" max="9611" width="9.28515625" customWidth="1"/>
    <col min="9613" max="9613" width="9.28515625" customWidth="1"/>
    <col min="9616" max="9616" width="9.28515625" customWidth="1"/>
    <col min="9618" max="9618" width="9.28515625" customWidth="1"/>
    <col min="9620" max="9621" width="9.28515625" customWidth="1"/>
    <col min="9624" max="9624" width="9.28515625" customWidth="1"/>
    <col min="9626" max="9627" width="9.28515625" customWidth="1"/>
    <col min="9632" max="9633" width="9.28515625" customWidth="1"/>
    <col min="9639" max="9641" width="9.28515625" customWidth="1"/>
    <col min="9643" max="9643" width="9.28515625" customWidth="1"/>
    <col min="9645" max="9648" width="9.28515625" customWidth="1"/>
    <col min="9650" max="9651" width="9.28515625" customWidth="1"/>
    <col min="9653" max="9656" width="9.28515625" customWidth="1"/>
    <col min="9658" max="9659" width="9.28515625" customWidth="1"/>
    <col min="9661" max="9664" width="9.28515625" customWidth="1"/>
    <col min="9666" max="9667" width="9.28515625" customWidth="1"/>
    <col min="9669" max="9672" width="9.28515625" customWidth="1"/>
    <col min="9674" max="9675" width="9.28515625" customWidth="1"/>
    <col min="9677" max="9680" width="9.28515625" customWidth="1"/>
    <col min="9682" max="9683" width="9.28515625" customWidth="1"/>
    <col min="9685" max="9690" width="9.28515625" customWidth="1"/>
    <col min="9695" max="9696" width="9.28515625" customWidth="1"/>
    <col min="9698" max="9699" width="9.28515625" customWidth="1"/>
    <col min="9701" max="9701" width="9.28515625" customWidth="1"/>
    <col min="9704" max="9705" width="9.28515625" customWidth="1"/>
    <col min="9709" max="9709" width="9.28515625" customWidth="1"/>
    <col min="9712" max="9714" width="9.28515625" customWidth="1"/>
    <col min="9716" max="9716" width="9.28515625" customWidth="1"/>
    <col min="9720" max="9720" width="9.28515625" customWidth="1"/>
    <col min="9722" max="9722" width="9.28515625" customWidth="1"/>
    <col min="9724" max="9725" width="9.28515625" customWidth="1"/>
    <col min="9728" max="9728" width="9.28515625" customWidth="1"/>
    <col min="9732" max="9733" width="9.28515625" customWidth="1"/>
    <col min="9736" max="9736" width="9.28515625" customWidth="1"/>
    <col min="9738" max="9738" width="9.28515625" customWidth="1"/>
    <col min="9740" max="9741" width="9.28515625" customWidth="1"/>
    <col min="9744" max="9745" width="9.28515625" customWidth="1"/>
    <col min="9747" max="9748" width="9.28515625" customWidth="1"/>
    <col min="9752" max="9753" width="9.28515625" customWidth="1"/>
    <col min="9759" max="9764" width="9.28515625" customWidth="1"/>
    <col min="9767" max="9770" width="9.28515625" customWidth="1"/>
    <col min="9775" max="9776" width="9.28515625" customWidth="1"/>
    <col min="9781" max="9781" width="9.28515625" customWidth="1"/>
    <col min="9783" max="9784" width="9.28515625" customWidth="1"/>
    <col min="9786" max="9787" width="9.28515625" customWidth="1"/>
    <col min="9789" max="9789" width="9.28515625" customWidth="1"/>
    <col min="9792" max="9793" width="9.28515625" customWidth="1"/>
    <col min="9797" max="9797" width="9.28515625" customWidth="1"/>
    <col min="9800" max="9802" width="9.28515625" customWidth="1"/>
    <col min="9804" max="9804" width="9.28515625" customWidth="1"/>
    <col min="9808" max="9808" width="9.28515625" customWidth="1"/>
    <col min="9810" max="9810" width="9.28515625" customWidth="1"/>
    <col min="9812" max="9813" width="9.28515625" customWidth="1"/>
    <col min="9816" max="9816" width="9.28515625" customWidth="1"/>
    <col min="9820" max="9821" width="9.28515625" customWidth="1"/>
    <col min="9824" max="9824" width="9.28515625" customWidth="1"/>
    <col min="9826" max="9826" width="9.28515625" customWidth="1"/>
    <col min="9828" max="9829" width="9.28515625" customWidth="1"/>
    <col min="9832" max="9833" width="9.28515625" customWidth="1"/>
    <col min="9835" max="9836" width="9.28515625" customWidth="1"/>
    <col min="9840" max="9841" width="9.28515625" customWidth="1"/>
    <col min="9847" max="9849" width="9.28515625" customWidth="1"/>
    <col min="9851" max="9851" width="9.28515625" customWidth="1"/>
    <col min="9853" max="9856" width="9.28515625" customWidth="1"/>
    <col min="9858" max="9859" width="9.28515625" customWidth="1"/>
    <col min="9861" max="9864" width="9.28515625" customWidth="1"/>
    <col min="9866" max="9867" width="9.28515625" customWidth="1"/>
    <col min="9869" max="9872" width="9.28515625" customWidth="1"/>
    <col min="9874" max="9875" width="9.28515625" customWidth="1"/>
    <col min="9877" max="9880" width="9.28515625" customWidth="1"/>
    <col min="9882" max="9883" width="9.28515625" customWidth="1"/>
    <col min="9885" max="9890" width="9.28515625" customWidth="1"/>
    <col min="9895" max="9896" width="9.28515625" customWidth="1"/>
    <col min="9901" max="9901" width="9.28515625" customWidth="1"/>
    <col min="9903" max="9906" width="9.28515625" customWidth="1"/>
    <col min="9908" max="9909" width="9.28515625" customWidth="1"/>
    <col min="9912" max="9912" width="9.28515625" customWidth="1"/>
    <col min="9914" max="9915" width="9.28515625" customWidth="1"/>
    <col min="9917" max="9917" width="9.28515625" customWidth="1"/>
    <col min="9920" max="9920" width="9.28515625" customWidth="1"/>
    <col min="9923" max="9925" width="9.28515625" customWidth="1"/>
    <col min="9928" max="9930" width="9.28515625" customWidth="1"/>
    <col min="9932" max="9932" width="9.28515625" customWidth="1"/>
    <col min="9936" max="9937" width="9.28515625" customWidth="1"/>
    <col min="9943" max="9945" width="9.28515625" customWidth="1"/>
    <col min="9947" max="9947" width="9.28515625" customWidth="1"/>
    <col min="9949" max="9952" width="9.28515625" customWidth="1"/>
    <col min="9954" max="9955" width="9.28515625" customWidth="1"/>
    <col min="9957" max="9960" width="9.28515625" customWidth="1"/>
    <col min="9962" max="9963" width="9.28515625" customWidth="1"/>
    <col min="9965" max="9968" width="9.28515625" customWidth="1"/>
    <col min="9970" max="9971" width="9.28515625" customWidth="1"/>
    <col min="9973" max="9978" width="9.28515625" customWidth="1"/>
    <col min="9983" max="9984" width="9.28515625" customWidth="1"/>
    <col min="9989" max="9989" width="9.28515625" customWidth="1"/>
    <col min="9991" max="9992" width="9.28515625" customWidth="1"/>
    <col min="9994" max="9997" width="9.28515625" customWidth="1"/>
    <col min="10000" max="10001" width="9.28515625" customWidth="1"/>
    <col min="10003" max="10004" width="9.28515625" customWidth="1"/>
    <col min="10008" max="10009" width="9.28515625" customWidth="1"/>
    <col min="10011" max="10012" width="9.28515625" customWidth="1"/>
    <col min="10016" max="10016" width="9.28515625" customWidth="1"/>
    <col min="10018" max="10021" width="9.28515625" customWidth="1"/>
    <col min="10024" max="10024" width="9.28515625" customWidth="1"/>
    <col min="10026" max="10027" width="9.28515625" customWidth="1"/>
    <col min="10032" max="10033" width="9.28515625" customWidth="1"/>
    <col min="10039" max="10041" width="9.28515625" customWidth="1"/>
    <col min="10043" max="10043" width="9.28515625" customWidth="1"/>
    <col min="10045" max="10048" width="9.28515625" customWidth="1"/>
    <col min="10050" max="10051" width="9.28515625" customWidth="1"/>
    <col min="10053" max="10056" width="9.28515625" customWidth="1"/>
    <col min="10058" max="10059" width="9.28515625" customWidth="1"/>
    <col min="10061" max="10066" width="9.28515625" customWidth="1"/>
    <col min="10071" max="10072" width="9.28515625" customWidth="1"/>
    <col min="10077" max="10077" width="9.28515625" customWidth="1"/>
    <col min="10079" max="10082" width="9.28515625" customWidth="1"/>
    <col min="10084" max="10085" width="9.28515625" customWidth="1"/>
    <col min="10088" max="10088" width="9.28515625" customWidth="1"/>
    <col min="10090" max="10091" width="9.28515625" customWidth="1"/>
    <col min="10093" max="10093" width="9.28515625" customWidth="1"/>
    <col min="10096" max="10096" width="9.28515625" customWidth="1"/>
    <col min="10099" max="10101" width="9.28515625" customWidth="1"/>
    <col min="10104" max="10106" width="9.28515625" customWidth="1"/>
    <col min="10108" max="10108" width="9.28515625" customWidth="1"/>
    <col min="10112" max="10113" width="9.28515625" customWidth="1"/>
    <col min="10119" max="10121" width="9.28515625" customWidth="1"/>
    <col min="10123" max="10123" width="9.28515625" customWidth="1"/>
    <col min="10125" max="10128" width="9.28515625" customWidth="1"/>
    <col min="10130" max="10131" width="9.28515625" customWidth="1"/>
    <col min="10133" max="10136" width="9.28515625" customWidth="1"/>
    <col min="10138" max="10139" width="9.28515625" customWidth="1"/>
    <col min="10141" max="10146" width="9.28515625" customWidth="1"/>
    <col min="10151" max="10152" width="9.28515625" customWidth="1"/>
    <col min="10155" max="10155" width="9.28515625" customWidth="1"/>
    <col min="10157" max="10157" width="9.28515625" customWidth="1"/>
    <col min="10160" max="10160" width="9.28515625" customWidth="1"/>
    <col min="10162" max="10162" width="9.28515625" customWidth="1"/>
    <col min="10164" max="10165" width="9.28515625" customWidth="1"/>
    <col min="10168" max="10168" width="9.28515625" customWidth="1"/>
    <col min="10170" max="10171" width="9.28515625" customWidth="1"/>
    <col min="10176" max="10177" width="9.28515625" customWidth="1"/>
    <col min="10183" max="10184" width="9.28515625" customWidth="1"/>
    <col min="10187" max="10189" width="9.28515625" customWidth="1"/>
    <col min="10192" max="10192" width="9.28515625" customWidth="1"/>
    <col min="10197" max="10197" width="9.28515625" customWidth="1"/>
    <col min="10200" max="10200" width="9.28515625" customWidth="1"/>
    <col min="10202" max="10202" width="9.28515625" customWidth="1"/>
    <col min="10205" max="10205" width="9.28515625" customWidth="1"/>
    <col min="10208" max="10209" width="9.28515625" customWidth="1"/>
    <col min="10213" max="10213" width="9.28515625" customWidth="1"/>
    <col min="10215" max="10216" width="9.28515625" customWidth="1"/>
    <col min="10218" max="10221" width="9.28515625" customWidth="1"/>
    <col min="10224" max="10228" width="9.28515625" customWidth="1"/>
    <col min="10232" max="10236" width="9.28515625" customWidth="1"/>
    <col min="10240" max="10242" width="9.28515625" customWidth="1"/>
    <col min="10245" max="10245" width="9.28515625" customWidth="1"/>
    <col min="10248" max="10248" width="9.28515625" customWidth="1"/>
    <col min="10250" max="10250" width="9.28515625" customWidth="1"/>
    <col min="10252" max="10253" width="9.28515625" customWidth="1"/>
    <col min="10256" max="10257" width="9.28515625" customWidth="1"/>
    <col min="10261" max="10261" width="9.28515625" customWidth="1"/>
    <col min="10263" max="10268" width="9.28515625" customWidth="1"/>
    <col min="10272" max="10273" width="9.28515625" customWidth="1"/>
    <col min="10275" max="10276" width="9.28515625" customWidth="1"/>
    <col min="10280" max="10280" width="9.28515625" customWidth="1"/>
    <col min="10282" max="10283" width="9.28515625" customWidth="1"/>
    <col min="10285" max="10285" width="9.28515625" customWidth="1"/>
    <col min="10288" max="10289" width="9.28515625" customWidth="1"/>
    <col min="10293" max="10293" width="9.28515625" customWidth="1"/>
    <col min="10296" max="10298" width="9.28515625" customWidth="1"/>
    <col min="10300" max="10300" width="9.28515625" customWidth="1"/>
    <col min="10304" max="10305" width="9.28515625" customWidth="1"/>
    <col min="10309" max="10309" width="9.28515625" customWidth="1"/>
    <col min="10311" max="10316" width="9.28515625" customWidth="1"/>
    <col min="10318" max="10318" width="9.28515625" customWidth="1"/>
    <col min="10320" max="10320" width="9.28515625" customWidth="1"/>
    <col min="10322" max="10325" width="9.28515625" customWidth="1"/>
    <col min="10328" max="10332" width="9.28515625" customWidth="1"/>
    <col min="10336" max="10336" width="9.28515625" customWidth="1"/>
    <col min="10338" max="10338" width="9.28515625" customWidth="1"/>
    <col min="10340" max="10341" width="9.28515625" customWidth="1"/>
    <col min="10344" max="10345" width="9.28515625" customWidth="1"/>
    <col min="10347" max="10348" width="9.28515625" customWidth="1"/>
    <col min="10352" max="10352" width="9.28515625" customWidth="1"/>
    <col min="10354" max="10355" width="9.28515625" customWidth="1"/>
    <col min="10357" max="10358" width="9.28515625" customWidth="1"/>
    <col min="10360" max="10361" width="9.28515625" customWidth="1"/>
    <col min="10365" max="10365" width="9.28515625" customWidth="1"/>
    <col min="10368" max="10369" width="9.28515625" customWidth="1"/>
    <col min="10372" max="10373" width="9.28515625" customWidth="1"/>
    <col min="10376" max="10376" width="9.28515625" customWidth="1"/>
    <col min="10381" max="10381" width="9.28515625" customWidth="1"/>
    <col min="10384" max="10385" width="9.28515625" customWidth="1"/>
    <col min="10389" max="10389" width="9.28515625" customWidth="1"/>
    <col min="10391" max="10396" width="9.28515625" customWidth="1"/>
    <col min="10400" max="10404" width="9.28515625" customWidth="1"/>
    <col min="10408" max="10410" width="9.28515625" customWidth="1"/>
    <col min="10412" max="10413" width="9.28515625" customWidth="1"/>
    <col min="10416" max="10417" width="9.28515625" customWidth="1"/>
    <col min="10421" max="10421" width="9.28515625" customWidth="1"/>
    <col min="10423" max="10428" width="9.28515625" customWidth="1"/>
    <col min="10430" max="10430" width="9.28515625" customWidth="1"/>
    <col min="10432" max="10432" width="9.28515625" customWidth="1"/>
    <col min="10434" max="10434" width="9.28515625" customWidth="1"/>
    <col min="10437" max="10438" width="9.28515625" customWidth="1"/>
    <col min="10440" max="10444" width="9.28515625" customWidth="1"/>
    <col min="10446" max="10446" width="9.28515625" customWidth="1"/>
    <col min="10448" max="10448" width="9.28515625" customWidth="1"/>
    <col min="10450" max="10453" width="9.28515625" customWidth="1"/>
    <col min="10456" max="10460" width="9.28515625" customWidth="1"/>
    <col min="10464" max="10464" width="9.28515625" customWidth="1"/>
    <col min="10466" max="10466" width="9.28515625" customWidth="1"/>
    <col min="10468" max="10469" width="9.28515625" customWidth="1"/>
    <col min="10472" max="10473" width="9.28515625" customWidth="1"/>
    <col min="10475" max="10476" width="9.28515625" customWidth="1"/>
    <col min="10480" max="10481" width="9.28515625" customWidth="1"/>
    <col min="10485" max="10486" width="9.28515625" customWidth="1"/>
    <col min="10488" max="10488" width="9.28515625" customWidth="1"/>
    <col min="10490" max="10493" width="9.28515625" customWidth="1"/>
    <col min="10496" max="10496" width="9.28515625" customWidth="1"/>
    <col min="10498" max="10498" width="9.28515625" customWidth="1"/>
    <col min="10501" max="10501" width="9.28515625" customWidth="1"/>
    <col min="10504" max="10504" width="9.28515625" customWidth="1"/>
    <col min="10506" max="10506" width="9.28515625" customWidth="1"/>
    <col min="10508" max="10509" width="9.28515625" customWidth="1"/>
    <col min="10512" max="10514" width="9.28515625" customWidth="1"/>
    <col min="10519" max="10520" width="9.28515625" customWidth="1"/>
    <col min="10525" max="10525" width="9.28515625" customWidth="1"/>
    <col min="10527" max="10528" width="9.28515625" customWidth="1"/>
    <col min="10531" max="10531" width="9.28515625" customWidth="1"/>
    <col min="10533" max="10533" width="9.28515625" customWidth="1"/>
    <col min="10536" max="10536" width="9.28515625" customWidth="1"/>
    <col min="10538" max="10538" width="9.28515625" customWidth="1"/>
    <col min="10540" max="10541" width="9.28515625" customWidth="1"/>
    <col min="10544" max="10544" width="9.28515625" customWidth="1"/>
    <col min="10546" max="10547" width="9.28515625" customWidth="1"/>
    <col min="10552" max="10553" width="9.28515625" customWidth="1"/>
    <col min="10559" max="10561" width="9.28515625" customWidth="1"/>
    <col min="10563" max="10563" width="9.28515625" customWidth="1"/>
    <col min="10565" max="10568" width="9.28515625" customWidth="1"/>
    <col min="10570" max="10571" width="9.28515625" customWidth="1"/>
    <col min="10573" max="10576" width="9.28515625" customWidth="1"/>
    <col min="10578" max="10579" width="9.28515625" customWidth="1"/>
    <col min="10581" max="10586" width="9.28515625" customWidth="1"/>
    <col min="10591" max="10594" width="9.28515625" customWidth="1"/>
    <col min="10596" max="10597" width="9.28515625" customWidth="1"/>
    <col min="10600" max="10600" width="9.28515625" customWidth="1"/>
    <col min="10602" max="10603" width="9.28515625" customWidth="1"/>
    <col min="10605" max="10605" width="9.28515625" customWidth="1"/>
    <col min="10608" max="10608" width="9.28515625" customWidth="1"/>
    <col min="10611" max="10613" width="9.28515625" customWidth="1"/>
    <col min="10616" max="10618" width="9.28515625" customWidth="1"/>
    <col min="10620" max="10620" width="9.28515625" customWidth="1"/>
    <col min="10624" max="10625" width="9.28515625" customWidth="1"/>
    <col min="10631" max="10633" width="9.28515625" customWidth="1"/>
    <col min="10635" max="10635" width="9.28515625" customWidth="1"/>
    <col min="10637" max="10640" width="9.28515625" customWidth="1"/>
    <col min="10642" max="10643" width="9.28515625" customWidth="1"/>
    <col min="10645" max="10648" width="9.28515625" customWidth="1"/>
    <col min="10650" max="10651" width="9.28515625" customWidth="1"/>
    <col min="10653" max="10656" width="9.28515625" customWidth="1"/>
    <col min="10658" max="10659" width="9.28515625" customWidth="1"/>
    <col min="10661" max="10666" width="9.28515625" customWidth="1"/>
    <col min="10671" max="10672" width="9.28515625" customWidth="1"/>
    <col min="10675" max="10675" width="9.28515625" customWidth="1"/>
    <col min="10677" max="10677" width="9.28515625" customWidth="1"/>
    <col min="10680" max="10680" width="9.28515625" customWidth="1"/>
    <col min="10682" max="10682" width="9.28515625" customWidth="1"/>
    <col min="10684" max="10685" width="9.28515625" customWidth="1"/>
    <col min="10688" max="10688" width="9.28515625" customWidth="1"/>
    <col min="10690" max="10691" width="9.28515625" customWidth="1"/>
    <col min="10696" max="10697" width="9.28515625" customWidth="1"/>
    <col min="10703" max="10704" width="9.28515625" customWidth="1"/>
    <col min="10707" max="10709" width="9.28515625" customWidth="1"/>
    <col min="10712" max="10712" width="9.28515625" customWidth="1"/>
    <col min="10717" max="10717" width="9.28515625" customWidth="1"/>
    <col min="10720" max="10720" width="9.28515625" customWidth="1"/>
    <col min="10722" max="10722" width="9.28515625" customWidth="1"/>
    <col min="10725" max="10725" width="9.28515625" customWidth="1"/>
    <col min="10728" max="10729" width="9.28515625" customWidth="1"/>
    <col min="10733" max="10733" width="9.28515625" customWidth="1"/>
    <col min="10735" max="10736" width="9.28515625" customWidth="1"/>
    <col min="10738" max="10741" width="9.28515625" customWidth="1"/>
    <col min="10744" max="10748" width="9.28515625" customWidth="1"/>
    <col min="10752" max="10756" width="9.28515625" customWidth="1"/>
    <col min="10760" max="10762" width="9.28515625" customWidth="1"/>
    <col min="10765" max="10765" width="9.28515625" customWidth="1"/>
    <col min="10768" max="10768" width="9.28515625" customWidth="1"/>
    <col min="10770" max="10770" width="9.28515625" customWidth="1"/>
    <col min="10772" max="10773" width="9.28515625" customWidth="1"/>
    <col min="10776" max="10777" width="9.28515625" customWidth="1"/>
    <col min="10781" max="10781" width="9.28515625" customWidth="1"/>
    <col min="10783" max="10788" width="9.28515625" customWidth="1"/>
    <col min="10792" max="10793" width="9.28515625" customWidth="1"/>
    <col min="10795" max="10796" width="9.28515625" customWidth="1"/>
    <col min="10800" max="10800" width="9.28515625" customWidth="1"/>
    <col min="10802" max="10803" width="9.28515625" customWidth="1"/>
    <col min="10805" max="10805" width="9.28515625" customWidth="1"/>
    <col min="10808" max="10809" width="9.28515625" customWidth="1"/>
    <col min="10813" max="10813" width="9.28515625" customWidth="1"/>
    <col min="10816" max="10818" width="9.28515625" customWidth="1"/>
    <col min="10820" max="10820" width="9.28515625" customWidth="1"/>
    <col min="10824" max="10825" width="9.28515625" customWidth="1"/>
    <col min="10829" max="10829" width="9.28515625" customWidth="1"/>
    <col min="10831" max="10834" width="9.28515625" customWidth="1"/>
    <col min="10836" max="10836" width="9.28515625" customWidth="1"/>
    <col min="10840" max="10840" width="9.28515625" customWidth="1"/>
    <col min="10842" max="10843" width="9.28515625" customWidth="1"/>
    <col min="10845" max="10845" width="9.28515625" customWidth="1"/>
    <col min="10848" max="10848" width="9.28515625" customWidth="1"/>
    <col min="10851" max="10853" width="9.28515625" customWidth="1"/>
    <col min="10856" max="10856" width="9.28515625" customWidth="1"/>
    <col min="10859" max="10859" width="9.28515625" customWidth="1"/>
    <col min="10861" max="10861" width="9.28515625" customWidth="1"/>
    <col min="10864" max="10864" width="9.28515625" customWidth="1"/>
    <col min="10866" max="10866" width="9.28515625" customWidth="1"/>
    <col min="10868" max="10869" width="9.28515625" customWidth="1"/>
    <col min="10872" max="10874" width="9.28515625" customWidth="1"/>
    <col min="10876" max="10876" width="9.28515625" customWidth="1"/>
    <col min="10880" max="10881" width="9.28515625" customWidth="1"/>
    <col min="10885" max="10885" width="9.28515625" customWidth="1"/>
    <col min="10887" max="10888" width="9.28515625" customWidth="1"/>
    <col min="10891" max="10893" width="9.28515625" customWidth="1"/>
    <col min="10896" max="10897" width="9.28515625" customWidth="1"/>
    <col min="10899" max="10900" width="9.28515625" customWidth="1"/>
    <col min="10904" max="10904" width="9.28515625" customWidth="1"/>
    <col min="10906" max="10906" width="9.28515625" customWidth="1"/>
    <col min="10908" max="10909" width="9.28515625" customWidth="1"/>
    <col min="10912" max="10912" width="9.28515625" customWidth="1"/>
    <col min="10914" max="10917" width="9.28515625" customWidth="1"/>
    <col min="10920" max="10922" width="9.28515625" customWidth="1"/>
    <col min="10924" max="10924" width="9.28515625" customWidth="1"/>
    <col min="10928" max="10928" width="9.28515625" customWidth="1"/>
    <col min="10933" max="10933" width="9.28515625" customWidth="1"/>
    <col min="10936" max="10937" width="9.28515625" customWidth="1"/>
    <col min="10939" max="10940" width="9.28515625" customWidth="1"/>
    <col min="10944" max="10946" width="9.28515625" customWidth="1"/>
    <col min="10951" max="10952" width="9.28515625" customWidth="1"/>
    <col min="10957" max="10957" width="9.28515625" customWidth="1"/>
    <col min="10959" max="10960" width="9.28515625" customWidth="1"/>
    <col min="10963" max="10963" width="9.28515625" customWidth="1"/>
    <col min="10965" max="10965" width="9.28515625" customWidth="1"/>
    <col min="10968" max="10968" width="9.28515625" customWidth="1"/>
    <col min="10970" max="10970" width="9.28515625" customWidth="1"/>
    <col min="10972" max="10973" width="9.28515625" customWidth="1"/>
    <col min="10976" max="10976" width="9.28515625" customWidth="1"/>
    <col min="10978" max="10979" width="9.28515625" customWidth="1"/>
    <col min="10984" max="10985" width="9.28515625" customWidth="1"/>
    <col min="10991" max="10993" width="9.28515625" customWidth="1"/>
    <col min="10995" max="10995" width="9.28515625" customWidth="1"/>
    <col min="10997" max="11000" width="9.28515625" customWidth="1"/>
    <col min="11002" max="11003" width="9.28515625" customWidth="1"/>
    <col min="11005" max="11008" width="9.28515625" customWidth="1"/>
    <col min="11010" max="11011" width="9.28515625" customWidth="1"/>
    <col min="11013" max="11016" width="9.28515625" customWidth="1"/>
    <col min="11018" max="11019" width="9.28515625" customWidth="1"/>
    <col min="11021" max="11026" width="9.28515625" customWidth="1"/>
    <col min="11031" max="11032" width="9.28515625" customWidth="1"/>
    <col min="11035" max="11036" width="9.28515625" customWidth="1"/>
    <col min="11040" max="11042" width="9.28515625" customWidth="1"/>
    <col min="11044" max="11044" width="9.28515625" customWidth="1"/>
    <col min="11048" max="11049" width="9.28515625" customWidth="1"/>
    <col min="11051" max="11052" width="9.28515625" customWidth="1"/>
    <col min="11056" max="11056" width="9.28515625" customWidth="1"/>
    <col min="11058" max="11059" width="9.28515625" customWidth="1"/>
    <col min="11061" max="11061" width="9.28515625" customWidth="1"/>
    <col min="11064" max="11065" width="9.28515625" customWidth="1"/>
    <col min="11069" max="11069" width="9.28515625" customWidth="1"/>
    <col min="11072" max="11072" width="9.28515625" customWidth="1"/>
    <col min="11076" max="11077" width="9.28515625" customWidth="1"/>
    <col min="11080" max="11081" width="9.28515625" customWidth="1"/>
    <col min="11087" max="11088" width="9.28515625" customWidth="1"/>
    <col min="11091" max="11093" width="9.28515625" customWidth="1"/>
    <col min="11096" max="11096" width="9.28515625" customWidth="1"/>
    <col min="11101" max="11101" width="9.28515625" customWidth="1"/>
    <col min="11104" max="11104" width="9.28515625" customWidth="1"/>
    <col min="11106" max="11106" width="9.28515625" customWidth="1"/>
    <col min="11109" max="11109" width="9.28515625" customWidth="1"/>
    <col min="11112" max="11113" width="9.28515625" customWidth="1"/>
    <col min="11117" max="11117" width="9.28515625" customWidth="1"/>
    <col min="11119" max="11120" width="9.28515625" customWidth="1"/>
    <col min="11122" max="11125" width="9.28515625" customWidth="1"/>
    <col min="11128" max="11132" width="9.28515625" customWidth="1"/>
    <col min="11136" max="11140" width="9.28515625" customWidth="1"/>
    <col min="11144" max="11146" width="9.28515625" customWidth="1"/>
    <col min="11149" max="11149" width="9.28515625" customWidth="1"/>
    <col min="11152" max="11152" width="9.28515625" customWidth="1"/>
    <col min="11154" max="11154" width="9.28515625" customWidth="1"/>
    <col min="11156" max="11157" width="9.28515625" customWidth="1"/>
    <col min="11160" max="11161" width="9.28515625" customWidth="1"/>
    <col min="11165" max="11165" width="9.28515625" customWidth="1"/>
    <col min="11167" max="11169" width="9.28515625" customWidth="1"/>
    <col min="11171" max="11171" width="9.28515625" customWidth="1"/>
    <col min="11173" max="11173" width="9.28515625" customWidth="1"/>
    <col min="11176" max="11176" width="9.28515625" customWidth="1"/>
    <col min="11181" max="11181" width="9.28515625" customWidth="1"/>
    <col min="11184" max="11185" width="9.28515625" customWidth="1"/>
    <col min="11187" max="11189" width="9.28515625" customWidth="1"/>
    <col min="11192" max="11194" width="9.28515625" customWidth="1"/>
    <col min="11196" max="11196" width="9.28515625" customWidth="1"/>
    <col min="11200" max="11200" width="9.28515625" customWidth="1"/>
    <col min="11202" max="11203" width="9.28515625" customWidth="1"/>
    <col min="11205" max="11205" width="9.28515625" customWidth="1"/>
    <col min="11208" max="11208" width="9.28515625" customWidth="1"/>
    <col min="11211" max="11213" width="9.28515625" customWidth="1"/>
    <col min="11216" max="11216" width="9.28515625" customWidth="1"/>
    <col min="11219" max="11219" width="9.28515625" customWidth="1"/>
    <col min="11221" max="11221" width="9.28515625" customWidth="1"/>
    <col min="11224" max="11224" width="9.28515625" customWidth="1"/>
    <col min="11226" max="11226" width="9.28515625" customWidth="1"/>
    <col min="11228" max="11229" width="9.28515625" customWidth="1"/>
    <col min="11232" max="11234" width="9.28515625" customWidth="1"/>
    <col min="11236" max="11236" width="9.28515625" customWidth="1"/>
    <col min="11240" max="11242" width="9.28515625" customWidth="1"/>
    <col min="11247" max="11248" width="9.28515625" customWidth="1"/>
    <col min="11253" max="11253" width="9.28515625" customWidth="1"/>
    <col min="11255" max="11256" width="9.28515625" customWidth="1"/>
    <col min="11259" max="11260" width="9.28515625" customWidth="1"/>
    <col min="11264" max="11266" width="9.28515625" customWidth="1"/>
    <col min="11268" max="11268" width="9.28515625" customWidth="1"/>
    <col min="11272" max="11273" width="9.28515625" customWidth="1"/>
    <col min="11275" max="11276" width="9.28515625" customWidth="1"/>
    <col min="11280" max="11280" width="9.28515625" customWidth="1"/>
    <col min="11282" max="11283" width="9.28515625" customWidth="1"/>
    <col min="11285" max="11285" width="9.28515625" customWidth="1"/>
    <col min="11288" max="11289" width="9.28515625" customWidth="1"/>
    <col min="11293" max="11293" width="9.28515625" customWidth="1"/>
    <col min="11296" max="11296" width="9.28515625" customWidth="1"/>
    <col min="11300" max="11301" width="9.28515625" customWidth="1"/>
    <col min="11304" max="11305" width="9.28515625" customWidth="1"/>
    <col min="11311" max="11313" width="9.28515625" customWidth="1"/>
    <col min="11315" max="11315" width="9.28515625" customWidth="1"/>
    <col min="11317" max="11320" width="9.28515625" customWidth="1"/>
    <col min="11322" max="11323" width="9.28515625" customWidth="1"/>
    <col min="11325" max="11328" width="9.28515625" customWidth="1"/>
    <col min="11330" max="11331" width="9.28515625" customWidth="1"/>
    <col min="11333" max="11336" width="9.28515625" customWidth="1"/>
    <col min="11338" max="11339" width="9.28515625" customWidth="1"/>
    <col min="11341" max="11346" width="9.28515625" customWidth="1"/>
    <col min="11351" max="11352" width="9.28515625" customWidth="1"/>
    <col min="11355" max="11355" width="9.28515625" customWidth="1"/>
    <col min="11357" max="11357" width="9.28515625" customWidth="1"/>
    <col min="11360" max="11360" width="9.28515625" customWidth="1"/>
    <col min="11362" max="11362" width="9.28515625" customWidth="1"/>
    <col min="11364" max="11365" width="9.28515625" customWidth="1"/>
    <col min="11368" max="11368" width="9.28515625" customWidth="1"/>
    <col min="11370" max="11371" width="9.28515625" customWidth="1"/>
    <col min="11376" max="11377" width="9.28515625" customWidth="1"/>
    <col min="11383" max="11384" width="9.28515625" customWidth="1"/>
    <col min="11387" max="11389" width="9.28515625" customWidth="1"/>
    <col min="11392" max="11392" width="9.28515625" customWidth="1"/>
    <col min="11397" max="11397" width="9.28515625" customWidth="1"/>
    <col min="11400" max="11400" width="9.28515625" customWidth="1"/>
    <col min="11402" max="11402" width="9.28515625" customWidth="1"/>
    <col min="11405" max="11405" width="9.28515625" customWidth="1"/>
    <col min="11408" max="11409" width="9.28515625" customWidth="1"/>
    <col min="11413" max="11413" width="9.28515625" customWidth="1"/>
    <col min="11415" max="11416" width="9.28515625" customWidth="1"/>
    <col min="11418" max="11421" width="9.28515625" customWidth="1"/>
    <col min="11424" max="11428" width="9.28515625" customWidth="1"/>
    <col min="11432" max="11436" width="9.28515625" customWidth="1"/>
    <col min="11440" max="11442" width="9.28515625" customWidth="1"/>
    <col min="11445" max="11445" width="9.28515625" customWidth="1"/>
    <col min="11448" max="11448" width="9.28515625" customWidth="1"/>
    <col min="11450" max="11450" width="9.28515625" customWidth="1"/>
    <col min="11452" max="11453" width="9.28515625" customWidth="1"/>
    <col min="11456" max="11457" width="9.28515625" customWidth="1"/>
    <col min="11461" max="11461" width="9.28515625" customWidth="1"/>
    <col min="11463" max="11468" width="9.28515625" customWidth="1"/>
    <col min="11472" max="11473" width="9.28515625" customWidth="1"/>
    <col min="11475" max="11476" width="9.28515625" customWidth="1"/>
    <col min="11480" max="11480" width="9.28515625" customWidth="1"/>
    <col min="11482" max="11483" width="9.28515625" customWidth="1"/>
    <col min="11485" max="11485" width="9.28515625" customWidth="1"/>
    <col min="11488" max="11489" width="9.28515625" customWidth="1"/>
    <col min="11493" max="11493" width="9.28515625" customWidth="1"/>
    <col min="11496" max="11498" width="9.28515625" customWidth="1"/>
    <col min="11500" max="11500" width="9.28515625" customWidth="1"/>
    <col min="11504" max="11505" width="9.28515625" customWidth="1"/>
    <col min="11509" max="11509" width="9.28515625" customWidth="1"/>
    <col min="11511" max="11514" width="9.28515625" customWidth="1"/>
    <col min="11516" max="11516" width="9.28515625" customWidth="1"/>
    <col min="11520" max="11520" width="9.28515625" customWidth="1"/>
    <col min="11522" max="11523" width="9.28515625" customWidth="1"/>
    <col min="11525" max="11525" width="9.28515625" customWidth="1"/>
    <col min="11528" max="11528" width="9.28515625" customWidth="1"/>
    <col min="11531" max="11533" width="9.28515625" customWidth="1"/>
    <col min="11536" max="11536" width="9.28515625" customWidth="1"/>
    <col min="11539" max="11539" width="9.28515625" customWidth="1"/>
    <col min="11541" max="11541" width="9.28515625" customWidth="1"/>
    <col min="11544" max="11544" width="9.28515625" customWidth="1"/>
    <col min="11546" max="11546" width="9.28515625" customWidth="1"/>
    <col min="11548" max="11549" width="9.28515625" customWidth="1"/>
    <col min="11552" max="11554" width="9.28515625" customWidth="1"/>
    <col min="11556" max="11556" width="9.28515625" customWidth="1"/>
    <col min="11560" max="11561" width="9.28515625" customWidth="1"/>
    <col min="11565" max="11565" width="9.28515625" customWidth="1"/>
    <col min="11567" max="11568" width="9.28515625" customWidth="1"/>
    <col min="11570" max="11571" width="9.28515625" customWidth="1"/>
    <col min="11573" max="11573" width="9.28515625" customWidth="1"/>
    <col min="11576" max="11578" width="9.28515625" customWidth="1"/>
    <col min="11580" max="11580" width="9.28515625" customWidth="1"/>
    <col min="11584" max="11584" width="9.28515625" customWidth="1"/>
    <col min="11586" max="11586" width="9.28515625" customWidth="1"/>
    <col min="11588" max="11589" width="9.28515625" customWidth="1"/>
    <col min="11592" max="11592" width="9.28515625" customWidth="1"/>
    <col min="11594" max="11594" width="9.28515625" customWidth="1"/>
    <col min="11597" max="11597" width="9.28515625" customWidth="1"/>
    <col min="11600" max="11600" width="9.28515625" customWidth="1"/>
    <col min="11602" max="11606" width="9.28515625" customWidth="1"/>
    <col min="11608" max="11609" width="9.28515625" customWidth="1"/>
    <col min="11611" max="11612" width="9.28515625" customWidth="1"/>
    <col min="11616" max="11617" width="9.28515625" customWidth="1"/>
    <col min="11619" max="11620" width="9.28515625" customWidth="1"/>
    <col min="11624" max="11624" width="9.28515625" customWidth="1"/>
    <col min="11626" max="11629" width="9.28515625" customWidth="1"/>
    <col min="11632" max="11632" width="9.28515625" customWidth="1"/>
    <col min="11634" max="11635" width="9.28515625" customWidth="1"/>
    <col min="11640" max="11642" width="9.28515625" customWidth="1"/>
    <col min="11647" max="11648" width="9.28515625" customWidth="1"/>
    <col min="11653" max="11653" width="9.28515625" customWidth="1"/>
    <col min="11655" max="11656" width="9.28515625" customWidth="1"/>
    <col min="11659" max="11659" width="9.28515625" customWidth="1"/>
    <col min="11661" max="11661" width="9.28515625" customWidth="1"/>
    <col min="11664" max="11664" width="9.28515625" customWidth="1"/>
    <col min="11666" max="11666" width="9.28515625" customWidth="1"/>
    <col min="11668" max="11669" width="9.28515625" customWidth="1"/>
    <col min="11672" max="11672" width="9.28515625" customWidth="1"/>
    <col min="11674" max="11675" width="9.28515625" customWidth="1"/>
    <col min="11680" max="11681" width="9.28515625" customWidth="1"/>
    <col min="11687" max="11689" width="9.28515625" customWidth="1"/>
    <col min="11691" max="11691" width="9.28515625" customWidth="1"/>
    <col min="11693" max="11696" width="9.28515625" customWidth="1"/>
    <col min="11698" max="11699" width="9.28515625" customWidth="1"/>
    <col min="11701" max="11704" width="9.28515625" customWidth="1"/>
    <col min="11706" max="11707" width="9.28515625" customWidth="1"/>
    <col min="11709" max="11712" width="9.28515625" customWidth="1"/>
    <col min="11714" max="11715" width="9.28515625" customWidth="1"/>
    <col min="11717" max="11722" width="9.28515625" customWidth="1"/>
    <col min="11727" max="11728" width="9.28515625" customWidth="1"/>
    <col min="11730" max="11733" width="9.28515625" customWidth="1"/>
    <col min="11736" max="11737" width="9.28515625" customWidth="1"/>
    <col min="11739" max="11740" width="9.28515625" customWidth="1"/>
    <col min="11744" max="11745" width="9.28515625" customWidth="1"/>
    <col min="11747" max="11748" width="9.28515625" customWidth="1"/>
    <col min="11752" max="11752" width="9.28515625" customWidth="1"/>
    <col min="11754" max="11757" width="9.28515625" customWidth="1"/>
    <col min="11760" max="11760" width="9.28515625" customWidth="1"/>
    <col min="11762" max="11763" width="9.28515625" customWidth="1"/>
    <col min="11768" max="11769" width="9.28515625" customWidth="1"/>
    <col min="11775" max="11777" width="9.28515625" customWidth="1"/>
    <col min="11779" max="11779" width="9.28515625" customWidth="1"/>
    <col min="11781" max="11784" width="9.28515625" customWidth="1"/>
    <col min="11786" max="11787" width="9.28515625" customWidth="1"/>
    <col min="11789" max="11792" width="9.28515625" customWidth="1"/>
    <col min="11794" max="11795" width="9.28515625" customWidth="1"/>
    <col min="11797" max="11800" width="9.28515625" customWidth="1"/>
    <col min="11802" max="11803" width="9.28515625" customWidth="1"/>
    <col min="11805" max="11808" width="9.28515625" customWidth="1"/>
    <col min="11810" max="11811" width="9.28515625" customWidth="1"/>
    <col min="11813" max="11818" width="9.28515625" customWidth="1"/>
    <col min="11823" max="11826" width="9.28515625" customWidth="1"/>
    <col min="11828" max="11829" width="9.28515625" customWidth="1"/>
    <col min="11832" max="11832" width="9.28515625" customWidth="1"/>
    <col min="11834" max="11835" width="9.28515625" customWidth="1"/>
    <col min="11837" max="11837" width="9.28515625" customWidth="1"/>
    <col min="11840" max="11840" width="9.28515625" customWidth="1"/>
    <col min="11843" max="11845" width="9.28515625" customWidth="1"/>
    <col min="11848" max="11850" width="9.28515625" customWidth="1"/>
    <col min="11852" max="11852" width="9.28515625" customWidth="1"/>
    <col min="11856" max="11857" width="9.28515625" customWidth="1"/>
    <col min="11863" max="11865" width="9.28515625" customWidth="1"/>
    <col min="11867" max="11867" width="9.28515625" customWidth="1"/>
    <col min="11869" max="11872" width="9.28515625" customWidth="1"/>
    <col min="11874" max="11875" width="9.28515625" customWidth="1"/>
    <col min="11877" max="11880" width="9.28515625" customWidth="1"/>
    <col min="11882" max="11883" width="9.28515625" customWidth="1"/>
    <col min="11885" max="11888" width="9.28515625" customWidth="1"/>
    <col min="11890" max="11891" width="9.28515625" customWidth="1"/>
    <col min="11893" max="11896" width="9.28515625" customWidth="1"/>
    <col min="11898" max="11899" width="9.28515625" customWidth="1"/>
    <col min="11901" max="11904" width="9.28515625" customWidth="1"/>
    <col min="11906" max="11907" width="9.28515625" customWidth="1"/>
    <col min="11909" max="11914" width="9.28515625" customWidth="1"/>
    <col min="11919" max="11920" width="9.28515625" customWidth="1"/>
    <col min="11923" max="11923" width="9.28515625" customWidth="1"/>
    <col min="11925" max="11925" width="9.28515625" customWidth="1"/>
    <col min="11928" max="11928" width="9.28515625" customWidth="1"/>
    <col min="11930" max="11930" width="9.28515625" customWidth="1"/>
    <col min="11932" max="11933" width="9.28515625" customWidth="1"/>
    <col min="11936" max="11936" width="9.28515625" customWidth="1"/>
    <col min="11938" max="11939" width="9.28515625" customWidth="1"/>
    <col min="11944" max="11945" width="9.28515625" customWidth="1"/>
    <col min="11951" max="11952" width="9.28515625" customWidth="1"/>
    <col min="11955" max="11957" width="9.28515625" customWidth="1"/>
    <col min="11960" max="11960" width="9.28515625" customWidth="1"/>
    <col min="11965" max="11965" width="9.28515625" customWidth="1"/>
    <col min="11968" max="11968" width="9.28515625" customWidth="1"/>
    <col min="11970" max="11970" width="9.28515625" customWidth="1"/>
    <col min="11973" max="11973" width="9.28515625" customWidth="1"/>
    <col min="11976" max="11977" width="9.28515625" customWidth="1"/>
    <col min="11981" max="11981" width="9.28515625" customWidth="1"/>
    <col min="11983" max="11984" width="9.28515625" customWidth="1"/>
    <col min="11986" max="11989" width="9.28515625" customWidth="1"/>
    <col min="11992" max="11996" width="9.28515625" customWidth="1"/>
    <col min="12000" max="12004" width="9.28515625" customWidth="1"/>
    <col min="12008" max="12010" width="9.28515625" customWidth="1"/>
    <col min="12013" max="12013" width="9.28515625" customWidth="1"/>
    <col min="12016" max="12016" width="9.28515625" customWidth="1"/>
    <col min="12018" max="12018" width="9.28515625" customWidth="1"/>
    <col min="12020" max="12021" width="9.28515625" customWidth="1"/>
    <col min="12024" max="12025" width="9.28515625" customWidth="1"/>
    <col min="12029" max="12029" width="9.28515625" customWidth="1"/>
    <col min="12031" max="12036" width="9.28515625" customWidth="1"/>
    <col min="12040" max="12041" width="9.28515625" customWidth="1"/>
    <col min="12043" max="12044" width="9.28515625" customWidth="1"/>
    <col min="12048" max="12048" width="9.28515625" customWidth="1"/>
    <col min="12050" max="12051" width="9.28515625" customWidth="1"/>
    <col min="12053" max="12053" width="9.28515625" customWidth="1"/>
    <col min="12056" max="12057" width="9.28515625" customWidth="1"/>
    <col min="12061" max="12061" width="9.28515625" customWidth="1"/>
    <col min="12064" max="12066" width="9.28515625" customWidth="1"/>
    <col min="12068" max="12068" width="9.28515625" customWidth="1"/>
    <col min="12072" max="12073" width="9.28515625" customWidth="1"/>
    <col min="12077" max="12077" width="9.28515625" customWidth="1"/>
    <col min="12079" max="12084" width="9.28515625" customWidth="1"/>
    <col min="12086" max="12086" width="9.28515625" customWidth="1"/>
    <col min="12088" max="12088" width="9.28515625" customWidth="1"/>
    <col min="12090" max="12093" width="9.28515625" customWidth="1"/>
    <col min="12096" max="12100" width="9.28515625" customWidth="1"/>
    <col min="12104" max="12104" width="9.28515625" customWidth="1"/>
    <col min="12106" max="12106" width="9.28515625" customWidth="1"/>
    <col min="12108" max="12109" width="9.28515625" customWidth="1"/>
    <col min="12112" max="12113" width="9.28515625" customWidth="1"/>
    <col min="12115" max="12116" width="9.28515625" customWidth="1"/>
    <col min="12120" max="12120" width="9.28515625" customWidth="1"/>
    <col min="12122" max="12123" width="9.28515625" customWidth="1"/>
    <col min="12125" max="12126" width="9.28515625" customWidth="1"/>
    <col min="12128" max="12129" width="9.28515625" customWidth="1"/>
    <col min="12133" max="12133" width="9.28515625" customWidth="1"/>
    <col min="12136" max="12137" width="9.28515625" customWidth="1"/>
    <col min="12140" max="12141" width="9.28515625" customWidth="1"/>
    <col min="12144" max="12144" width="9.28515625" customWidth="1"/>
    <col min="12149" max="12149" width="9.28515625" customWidth="1"/>
    <col min="12152" max="12153" width="9.28515625" customWidth="1"/>
    <col min="12157" max="12157" width="9.28515625" customWidth="1"/>
    <col min="12159" max="12164" width="9.28515625" customWidth="1"/>
    <col min="12168" max="12172" width="9.28515625" customWidth="1"/>
    <col min="12176" max="12178" width="9.28515625" customWidth="1"/>
    <col min="12180" max="12181" width="9.28515625" customWidth="1"/>
    <col min="12184" max="12185" width="9.28515625" customWidth="1"/>
    <col min="12189" max="12189" width="9.28515625" customWidth="1"/>
    <col min="12191" max="12196" width="9.28515625" customWidth="1"/>
    <col min="12198" max="12198" width="9.28515625" customWidth="1"/>
    <col min="12200" max="12200" width="9.28515625" customWidth="1"/>
    <col min="12202" max="12202" width="9.28515625" customWidth="1"/>
    <col min="12205" max="12206" width="9.28515625" customWidth="1"/>
    <col min="12208" max="12212" width="9.28515625" customWidth="1"/>
    <col min="12214" max="12214" width="9.28515625" customWidth="1"/>
    <col min="12216" max="12216" width="9.28515625" customWidth="1"/>
    <col min="12218" max="12221" width="9.28515625" customWidth="1"/>
    <col min="12224" max="12228" width="9.28515625" customWidth="1"/>
    <col min="12232" max="12232" width="9.28515625" customWidth="1"/>
    <col min="12234" max="12234" width="9.28515625" customWidth="1"/>
    <col min="12236" max="12237" width="9.28515625" customWidth="1"/>
    <col min="12240" max="12241" width="9.28515625" customWidth="1"/>
    <col min="12243" max="12244" width="9.28515625" customWidth="1"/>
    <col min="12248" max="12249" width="9.28515625" customWidth="1"/>
    <col min="12253" max="12254" width="9.28515625" customWidth="1"/>
    <col min="12256" max="12256" width="9.28515625" customWidth="1"/>
    <col min="12258" max="12261" width="9.28515625" customWidth="1"/>
    <col min="12264" max="12264" width="9.28515625" customWidth="1"/>
    <col min="12266" max="12266" width="9.28515625" customWidth="1"/>
    <col min="12269" max="12269" width="9.28515625" customWidth="1"/>
    <col min="12272" max="12272" width="9.28515625" customWidth="1"/>
    <col min="12274" max="12274" width="9.28515625" customWidth="1"/>
    <col min="12276" max="12277" width="9.28515625" customWidth="1"/>
    <col min="12280" max="12282" width="9.28515625" customWidth="1"/>
    <col min="12287" max="12288" width="9.28515625" customWidth="1"/>
    <col min="12293" max="12293" width="9.28515625" customWidth="1"/>
    <col min="12295" max="12296" width="9.28515625" customWidth="1"/>
    <col min="12299" max="12299" width="9.28515625" customWidth="1"/>
    <col min="12301" max="12301" width="9.28515625" customWidth="1"/>
    <col min="12304" max="12304" width="9.28515625" customWidth="1"/>
    <col min="12306" max="12306" width="9.28515625" customWidth="1"/>
    <col min="12308" max="12309" width="9.28515625" customWidth="1"/>
    <col min="12312" max="12312" width="9.28515625" customWidth="1"/>
    <col min="12314" max="12315" width="9.28515625" customWidth="1"/>
    <col min="12320" max="12321" width="9.28515625" customWidth="1"/>
    <col min="12327" max="12329" width="9.28515625" customWidth="1"/>
    <col min="12331" max="12331" width="9.28515625" customWidth="1"/>
    <col min="12333" max="12336" width="9.28515625" customWidth="1"/>
    <col min="12338" max="12339" width="9.28515625" customWidth="1"/>
    <col min="12341" max="12344" width="9.28515625" customWidth="1"/>
    <col min="12346" max="12347" width="9.28515625" customWidth="1"/>
    <col min="12349" max="12352" width="9.28515625" customWidth="1"/>
    <col min="12354" max="12355" width="9.28515625" customWidth="1"/>
    <col min="12357" max="12360" width="9.28515625" customWidth="1"/>
    <col min="12362" max="12363" width="9.28515625" customWidth="1"/>
    <col min="12365" max="12368" width="9.28515625" customWidth="1"/>
    <col min="12370" max="12371" width="9.28515625" customWidth="1"/>
    <col min="12373" max="12378" width="9.28515625" customWidth="1"/>
    <col min="12383" max="12384" width="9.28515625" customWidth="1"/>
    <col min="12387" max="12388" width="9.28515625" customWidth="1"/>
    <col min="12392" max="12394" width="9.28515625" customWidth="1"/>
    <col min="12396" max="12396" width="9.28515625" customWidth="1"/>
    <col min="12400" max="12401" width="9.28515625" customWidth="1"/>
    <col min="12403" max="12404" width="9.28515625" customWidth="1"/>
    <col min="12408" max="12408" width="9.28515625" customWidth="1"/>
    <col min="12410" max="12411" width="9.28515625" customWidth="1"/>
    <col min="12413" max="12413" width="9.28515625" customWidth="1"/>
    <col min="12416" max="12417" width="9.28515625" customWidth="1"/>
    <col min="12421" max="12421" width="9.28515625" customWidth="1"/>
    <col min="12424" max="12424" width="9.28515625" customWidth="1"/>
    <col min="12428" max="12429" width="9.28515625" customWidth="1"/>
    <col min="12432" max="12433" width="9.28515625" customWidth="1"/>
    <col min="12439" max="12440" width="9.28515625" customWidth="1"/>
    <col min="12442" max="12442" width="9.28515625" customWidth="1"/>
    <col min="12444" max="12444" width="9.28515625" customWidth="1"/>
    <col min="12446" max="12446" width="9.28515625" customWidth="1"/>
    <col min="12448" max="12448" width="9.28515625" customWidth="1"/>
    <col min="12451" max="12452" width="9.28515625" customWidth="1"/>
    <col min="12454" max="12454" width="9.28515625" customWidth="1"/>
    <col min="12456" max="12461" width="9.28515625" customWidth="1"/>
    <col min="12463" max="12466" width="9.28515625" customWidth="1"/>
    <col min="12469" max="12470" width="9.28515625" customWidth="1"/>
    <col min="12472" max="12472" width="9.28515625" customWidth="1"/>
    <col min="12474" max="12474" width="9.28515625" customWidth="1"/>
    <col min="12476" max="12477" width="9.28515625" customWidth="1"/>
    <col min="12480" max="12482" width="9.28515625" customWidth="1"/>
    <col min="12484" max="12484" width="9.28515625" customWidth="1"/>
    <col min="12488" max="12490" width="9.28515625" customWidth="1"/>
    <col min="12492" max="12492" width="9.28515625" customWidth="1"/>
    <col min="12496" max="12496" width="9.28515625" customWidth="1"/>
    <col min="12498" max="12498" width="9.28515625" customWidth="1"/>
    <col min="12500" max="12501" width="9.28515625" customWidth="1"/>
    <col min="12504" max="12505" width="9.28515625" customWidth="1"/>
    <col min="12507" max="12508" width="9.28515625" customWidth="1"/>
    <col min="12512" max="12514" width="9.28515625" customWidth="1"/>
    <col min="12519" max="12520" width="9.28515625" customWidth="1"/>
    <col min="12525" max="12525" width="9.28515625" customWidth="1"/>
    <col min="12527" max="12528" width="9.28515625" customWidth="1"/>
    <col min="12531" max="12532" width="9.28515625" customWidth="1"/>
    <col min="12536" max="12538" width="9.28515625" customWidth="1"/>
    <col min="12540" max="12540" width="9.28515625" customWidth="1"/>
    <col min="12544" max="12545" width="9.28515625" customWidth="1"/>
    <col min="12547" max="12548" width="9.28515625" customWidth="1"/>
    <col min="12552" max="12552" width="9.28515625" customWidth="1"/>
    <col min="12554" max="12555" width="9.28515625" customWidth="1"/>
    <col min="12557" max="12557" width="9.28515625" customWidth="1"/>
    <col min="12560" max="12561" width="9.28515625" customWidth="1"/>
    <col min="12565" max="12565" width="9.28515625" customWidth="1"/>
    <col min="12568" max="12568" width="9.28515625" customWidth="1"/>
    <col min="12572" max="12573" width="9.28515625" customWidth="1"/>
    <col min="12576" max="12577" width="9.28515625" customWidth="1"/>
    <col min="12583" max="12585" width="9.28515625" customWidth="1"/>
    <col min="12587" max="12587" width="9.28515625" customWidth="1"/>
    <col min="12589" max="12592" width="9.28515625" customWidth="1"/>
    <col min="12594" max="12595" width="9.28515625" customWidth="1"/>
    <col min="12597" max="12600" width="9.28515625" customWidth="1"/>
    <col min="12602" max="12603" width="9.28515625" customWidth="1"/>
    <col min="12605" max="12608" width="9.28515625" customWidth="1"/>
    <col min="12610" max="12611" width="9.28515625" customWidth="1"/>
    <col min="12613" max="12616" width="9.28515625" customWidth="1"/>
    <col min="12618" max="12619" width="9.28515625" customWidth="1"/>
    <col min="12621" max="12624" width="9.28515625" customWidth="1"/>
    <col min="12626" max="12627" width="9.28515625" customWidth="1"/>
    <col min="12629" max="12634" width="9.28515625" customWidth="1"/>
    <col min="12639" max="12640" width="9.28515625" customWidth="1"/>
    <col min="12643" max="12643" width="9.28515625" customWidth="1"/>
    <col min="12645" max="12645" width="9.28515625" customWidth="1"/>
    <col min="12648" max="12648" width="9.28515625" customWidth="1"/>
    <col min="12650" max="12650" width="9.28515625" customWidth="1"/>
    <col min="12652" max="12653" width="9.28515625" customWidth="1"/>
    <col min="12656" max="12656" width="9.28515625" customWidth="1"/>
    <col min="12658" max="12659" width="9.28515625" customWidth="1"/>
    <col min="12664" max="12665" width="9.28515625" customWidth="1"/>
    <col min="12671" max="12672" width="9.28515625" customWidth="1"/>
    <col min="12675" max="12677" width="9.28515625" customWidth="1"/>
    <col min="12680" max="12680" width="9.28515625" customWidth="1"/>
    <col min="12685" max="12685" width="9.28515625" customWidth="1"/>
    <col min="12688" max="12688" width="9.28515625" customWidth="1"/>
    <col min="12690" max="12690" width="9.28515625" customWidth="1"/>
    <col min="12693" max="12693" width="9.28515625" customWidth="1"/>
    <col min="12696" max="12697" width="9.28515625" customWidth="1"/>
    <col min="12701" max="12701" width="9.28515625" customWidth="1"/>
    <col min="12703" max="12704" width="9.28515625" customWidth="1"/>
    <col min="12706" max="12709" width="9.28515625" customWidth="1"/>
    <col min="12712" max="12716" width="9.28515625" customWidth="1"/>
    <col min="12720" max="12724" width="9.28515625" customWidth="1"/>
    <col min="12728" max="12730" width="9.28515625" customWidth="1"/>
    <col min="12733" max="12733" width="9.28515625" customWidth="1"/>
    <col min="12736" max="12736" width="9.28515625" customWidth="1"/>
    <col min="12738" max="12738" width="9.28515625" customWidth="1"/>
    <col min="12740" max="12741" width="9.28515625" customWidth="1"/>
    <col min="12744" max="12745" width="9.28515625" customWidth="1"/>
    <col min="12749" max="12749" width="9.28515625" customWidth="1"/>
    <col min="12751" max="12756" width="9.28515625" customWidth="1"/>
    <col min="12760" max="12761" width="9.28515625" customWidth="1"/>
    <col min="12763" max="12764" width="9.28515625" customWidth="1"/>
    <col min="12768" max="12768" width="9.28515625" customWidth="1"/>
    <col min="12770" max="12771" width="9.28515625" customWidth="1"/>
    <col min="12773" max="12773" width="9.28515625" customWidth="1"/>
    <col min="12776" max="12777" width="9.28515625" customWidth="1"/>
    <col min="12781" max="12781" width="9.28515625" customWidth="1"/>
    <col min="12784" max="12786" width="9.28515625" customWidth="1"/>
    <col min="12788" max="12788" width="9.28515625" customWidth="1"/>
    <col min="12792" max="12793" width="9.28515625" customWidth="1"/>
    <col min="12797" max="12797" width="9.28515625" customWidth="1"/>
    <col min="12799" max="12802" width="9.28515625" customWidth="1"/>
    <col min="12804" max="12804" width="9.28515625" customWidth="1"/>
    <col min="12808" max="12808" width="9.28515625" customWidth="1"/>
    <col min="12810" max="12811" width="9.28515625" customWidth="1"/>
    <col min="12813" max="12813" width="9.28515625" customWidth="1"/>
    <col min="12816" max="12816" width="9.28515625" customWidth="1"/>
    <col min="12819" max="12821" width="9.28515625" customWidth="1"/>
    <col min="12824" max="12824" width="9.28515625" customWidth="1"/>
    <col min="12827" max="12827" width="9.28515625" customWidth="1"/>
    <col min="12829" max="12829" width="9.28515625" customWidth="1"/>
    <col min="12832" max="12832" width="9.28515625" customWidth="1"/>
    <col min="12834" max="12834" width="9.28515625" customWidth="1"/>
    <col min="12836" max="12837" width="9.28515625" customWidth="1"/>
    <col min="12840" max="12842" width="9.28515625" customWidth="1"/>
    <col min="12844" max="12844" width="9.28515625" customWidth="1"/>
    <col min="12848" max="12849" width="9.28515625" customWidth="1"/>
    <col min="12853" max="12853" width="9.28515625" customWidth="1"/>
    <col min="12855" max="12856" width="9.28515625" customWidth="1"/>
    <col min="12859" max="12860" width="9.28515625" customWidth="1"/>
    <col min="12864" max="12866" width="9.28515625" customWidth="1"/>
    <col min="12868" max="12868" width="9.28515625" customWidth="1"/>
    <col min="12872" max="12872" width="9.28515625" customWidth="1"/>
    <col min="12874" max="12877" width="9.28515625" customWidth="1"/>
    <col min="12880" max="12882" width="9.28515625" customWidth="1"/>
    <col min="12884" max="12884" width="9.28515625" customWidth="1"/>
    <col min="12888" max="12888" width="9.28515625" customWidth="1"/>
    <col min="12890" max="12890" width="9.28515625" customWidth="1"/>
    <col min="12892" max="12893" width="9.28515625" customWidth="1"/>
    <col min="12896" max="12897" width="9.28515625" customWidth="1"/>
    <col min="12900" max="12902" width="9.28515625" customWidth="1"/>
    <col min="12904" max="12906" width="9.28515625" customWidth="1"/>
    <col min="12909" max="12909" width="9.28515625" customWidth="1"/>
    <col min="12912" max="12912" width="9.28515625" customWidth="1"/>
    <col min="12914" max="12917" width="9.28515625" customWidth="1"/>
    <col min="12920" max="12920" width="9.28515625" customWidth="1"/>
    <col min="12924" max="12925" width="9.28515625" customWidth="1"/>
    <col min="12928" max="12930" width="9.28515625" customWidth="1"/>
    <col min="12935" max="12936" width="9.28515625" customWidth="1"/>
    <col min="12941" max="12941" width="9.28515625" customWidth="1"/>
    <col min="12943" max="12944" width="9.28515625" customWidth="1"/>
    <col min="12947" max="12947" width="9.28515625" customWidth="1"/>
    <col min="12949" max="12949" width="9.28515625" customWidth="1"/>
    <col min="12952" max="12952" width="9.28515625" customWidth="1"/>
    <col min="12954" max="12954" width="9.28515625" customWidth="1"/>
    <col min="12956" max="12957" width="9.28515625" customWidth="1"/>
    <col min="12960" max="12960" width="9.28515625" customWidth="1"/>
    <col min="12962" max="12963" width="9.28515625" customWidth="1"/>
    <col min="12968" max="12969" width="9.28515625" customWidth="1"/>
    <col min="12975" max="12977" width="9.28515625" customWidth="1"/>
    <col min="12979" max="12979" width="9.28515625" customWidth="1"/>
    <col min="12981" max="12984" width="9.28515625" customWidth="1"/>
    <col min="12986" max="12987" width="9.28515625" customWidth="1"/>
    <col min="12989" max="12992" width="9.28515625" customWidth="1"/>
    <col min="12994" max="12995" width="9.28515625" customWidth="1"/>
    <col min="12997" max="13000" width="9.28515625" customWidth="1"/>
    <col min="13002" max="13003" width="9.28515625" customWidth="1"/>
    <col min="13005" max="13008" width="9.28515625" customWidth="1"/>
    <col min="13010" max="13011" width="9.28515625" customWidth="1"/>
    <col min="13013" max="13016" width="9.28515625" customWidth="1"/>
    <col min="13018" max="13019" width="9.28515625" customWidth="1"/>
    <col min="13021" max="13026" width="9.28515625" customWidth="1"/>
    <col min="13031" max="13032" width="9.28515625" customWidth="1"/>
    <col min="13034" max="13035" width="9.28515625" customWidth="1"/>
    <col min="13037" max="13037" width="9.28515625" customWidth="1"/>
    <col min="13040" max="13041" width="9.28515625" customWidth="1"/>
    <col min="13045" max="13045" width="9.28515625" customWidth="1"/>
    <col min="13048" max="13050" width="9.28515625" customWidth="1"/>
    <col min="13052" max="13052" width="9.28515625" customWidth="1"/>
    <col min="13056" max="13056" width="9.28515625" customWidth="1"/>
    <col min="13058" max="13058" width="9.28515625" customWidth="1"/>
    <col min="13060" max="13061" width="9.28515625" customWidth="1"/>
    <col min="13064" max="13064" width="9.28515625" customWidth="1"/>
    <col min="13068" max="13069" width="9.28515625" customWidth="1"/>
    <col min="13072" max="13072" width="9.28515625" customWidth="1"/>
    <col min="13074" max="13074" width="9.28515625" customWidth="1"/>
    <col min="13076" max="13077" width="9.28515625" customWidth="1"/>
    <col min="13080" max="13081" width="9.28515625" customWidth="1"/>
    <col min="13083" max="13084" width="9.28515625" customWidth="1"/>
    <col min="13088" max="13089" width="9.28515625" customWidth="1"/>
    <col min="13095" max="13100" width="9.28515625" customWidth="1"/>
    <col min="13103" max="13106" width="9.28515625" customWidth="1"/>
    <col min="13111" max="13112" width="9.28515625" customWidth="1"/>
    <col min="13117" max="13117" width="9.28515625" customWidth="1"/>
    <col min="13119" max="13120" width="9.28515625" customWidth="1"/>
    <col min="13122" max="13123" width="9.28515625" customWidth="1"/>
    <col min="13125" max="13125" width="9.28515625" customWidth="1"/>
    <col min="13128" max="13129" width="9.28515625" customWidth="1"/>
    <col min="13133" max="13133" width="9.28515625" customWidth="1"/>
    <col min="13136" max="13138" width="9.28515625" customWidth="1"/>
    <col min="13140" max="13140" width="9.28515625" customWidth="1"/>
    <col min="13144" max="13144" width="9.28515625" customWidth="1"/>
    <col min="13146" max="13146" width="9.28515625" customWidth="1"/>
    <col min="13148" max="13149" width="9.28515625" customWidth="1"/>
    <col min="13152" max="13152" width="9.28515625" customWidth="1"/>
    <col min="13156" max="13157" width="9.28515625" customWidth="1"/>
    <col min="13160" max="13160" width="9.28515625" customWidth="1"/>
    <col min="13162" max="13162" width="9.28515625" customWidth="1"/>
    <col min="13164" max="13165" width="9.28515625" customWidth="1"/>
    <col min="13168" max="13169" width="9.28515625" customWidth="1"/>
    <col min="13171" max="13172" width="9.28515625" customWidth="1"/>
    <col min="13176" max="13177" width="9.28515625" customWidth="1"/>
    <col min="13183" max="13185" width="9.28515625" customWidth="1"/>
    <col min="13187" max="13187" width="9.28515625" customWidth="1"/>
    <col min="13189" max="13192" width="9.28515625" customWidth="1"/>
    <col min="13194" max="13195" width="9.28515625" customWidth="1"/>
    <col min="13197" max="13200" width="9.28515625" customWidth="1"/>
    <col min="13202" max="13203" width="9.28515625" customWidth="1"/>
    <col min="13205" max="13208" width="9.28515625" customWidth="1"/>
    <col min="13210" max="13211" width="9.28515625" customWidth="1"/>
    <col min="13213" max="13216" width="9.28515625" customWidth="1"/>
    <col min="13218" max="13219" width="9.28515625" customWidth="1"/>
    <col min="13221" max="13226" width="9.28515625" customWidth="1"/>
    <col min="13231" max="13232" width="9.28515625" customWidth="1"/>
    <col min="13237" max="13237" width="9.28515625" customWidth="1"/>
    <col min="13239" max="13242" width="9.28515625" customWidth="1"/>
    <col min="13244" max="13245" width="9.28515625" customWidth="1"/>
    <col min="13248" max="13248" width="9.28515625" customWidth="1"/>
    <col min="13250" max="13251" width="9.28515625" customWidth="1"/>
    <col min="13253" max="13253" width="9.28515625" customWidth="1"/>
    <col min="13256" max="13256" width="9.28515625" customWidth="1"/>
    <col min="13259" max="13261" width="9.28515625" customWidth="1"/>
    <col min="13264" max="13266" width="9.28515625" customWidth="1"/>
    <col min="13268" max="13268" width="9.28515625" customWidth="1"/>
    <col min="13272" max="13273" width="9.28515625" customWidth="1"/>
    <col min="13279" max="13281" width="9.28515625" customWidth="1"/>
    <col min="13283" max="13283" width="9.28515625" customWidth="1"/>
    <col min="13285" max="13288" width="9.28515625" customWidth="1"/>
    <col min="13290" max="13291" width="9.28515625" customWidth="1"/>
    <col min="13293" max="13296" width="9.28515625" customWidth="1"/>
    <col min="13298" max="13299" width="9.28515625" customWidth="1"/>
    <col min="13301" max="13304" width="9.28515625" customWidth="1"/>
    <col min="13306" max="13307" width="9.28515625" customWidth="1"/>
    <col min="13309" max="13314" width="9.28515625" customWidth="1"/>
    <col min="13319" max="13320" width="9.28515625" customWidth="1"/>
    <col min="13325" max="13325" width="9.28515625" customWidth="1"/>
    <col min="13327" max="13328" width="9.28515625" customWidth="1"/>
    <col min="13330" max="13333" width="9.28515625" customWidth="1"/>
    <col min="13336" max="13337" width="9.28515625" customWidth="1"/>
    <col min="13339" max="13340" width="9.28515625" customWidth="1"/>
    <col min="13344" max="13345" width="9.28515625" customWidth="1"/>
    <col min="13347" max="13348" width="9.28515625" customWidth="1"/>
    <col min="13352" max="13352" width="9.28515625" customWidth="1"/>
    <col min="13354" max="13357" width="9.28515625" customWidth="1"/>
    <col min="13360" max="13360" width="9.28515625" customWidth="1"/>
    <col min="13362" max="13363" width="9.28515625" customWidth="1"/>
    <col min="13368" max="13369" width="9.28515625" customWidth="1"/>
    <col min="13375" max="13377" width="9.28515625" customWidth="1"/>
    <col min="13379" max="13379" width="9.28515625" customWidth="1"/>
    <col min="13381" max="13384" width="9.28515625" customWidth="1"/>
    <col min="13386" max="13387" width="9.28515625" customWidth="1"/>
    <col min="13389" max="13392" width="9.28515625" customWidth="1"/>
    <col min="13394" max="13395" width="9.28515625" customWidth="1"/>
    <col min="13397" max="13402" width="9.28515625" customWidth="1"/>
    <col min="13407" max="13408" width="9.28515625" customWidth="1"/>
    <col min="13413" max="13413" width="9.28515625" customWidth="1"/>
    <col min="13415" max="13418" width="9.28515625" customWidth="1"/>
    <col min="13420" max="13421" width="9.28515625" customWidth="1"/>
    <col min="13424" max="13424" width="9.28515625" customWidth="1"/>
    <col min="13426" max="13427" width="9.28515625" customWidth="1"/>
    <col min="13429" max="13429" width="9.28515625" customWidth="1"/>
    <col min="13432" max="13432" width="9.28515625" customWidth="1"/>
    <col min="13435" max="13437" width="9.28515625" customWidth="1"/>
    <col min="13440" max="13442" width="9.28515625" customWidth="1"/>
    <col min="13444" max="13444" width="9.28515625" customWidth="1"/>
    <col min="13448" max="13449" width="9.28515625" customWidth="1"/>
    <col min="13455" max="13457" width="9.28515625" customWidth="1"/>
    <col min="13459" max="13459" width="9.28515625" customWidth="1"/>
    <col min="13461" max="13464" width="9.28515625" customWidth="1"/>
    <col min="13466" max="13467" width="9.28515625" customWidth="1"/>
    <col min="13469" max="13472" width="9.28515625" customWidth="1"/>
    <col min="13474" max="13475" width="9.28515625" customWidth="1"/>
    <col min="13477" max="13482" width="9.28515625" customWidth="1"/>
    <col min="13487" max="13488" width="9.28515625" customWidth="1"/>
    <col min="13491" max="13491" width="9.28515625" customWidth="1"/>
    <col min="13493" max="13493" width="9.28515625" customWidth="1"/>
    <col min="13496" max="13496" width="9.28515625" customWidth="1"/>
    <col min="13498" max="13498" width="9.28515625" customWidth="1"/>
    <col min="13500" max="13501" width="9.28515625" customWidth="1"/>
    <col min="13504" max="13504" width="9.28515625" customWidth="1"/>
    <col min="13506" max="13507" width="9.28515625" customWidth="1"/>
    <col min="13512" max="13513" width="9.28515625" customWidth="1"/>
    <col min="13519" max="13520" width="9.28515625" customWidth="1"/>
    <col min="13523" max="13525" width="9.28515625" customWidth="1"/>
    <col min="13528" max="13528" width="9.28515625" customWidth="1"/>
    <col min="13533" max="13533" width="9.28515625" customWidth="1"/>
    <col min="13536" max="13536" width="9.28515625" customWidth="1"/>
    <col min="13538" max="13538" width="9.28515625" customWidth="1"/>
    <col min="13541" max="13541" width="9.28515625" customWidth="1"/>
    <col min="13544" max="13545" width="9.28515625" customWidth="1"/>
    <col min="13549" max="13549" width="9.28515625" customWidth="1"/>
    <col min="13551" max="13552" width="9.28515625" customWidth="1"/>
    <col min="13554" max="13557" width="9.28515625" customWidth="1"/>
    <col min="13560" max="13564" width="9.28515625" customWidth="1"/>
    <col min="13568" max="13572" width="9.28515625" customWidth="1"/>
    <col min="13576" max="13578" width="9.28515625" customWidth="1"/>
    <col min="13581" max="13581" width="9.28515625" customWidth="1"/>
    <col min="13584" max="13584" width="9.28515625" customWidth="1"/>
    <col min="13586" max="13586" width="9.28515625" customWidth="1"/>
    <col min="13588" max="13589" width="9.28515625" customWidth="1"/>
    <col min="13592" max="13593" width="9.28515625" customWidth="1"/>
    <col min="13597" max="13597" width="9.28515625" customWidth="1"/>
    <col min="13599" max="13604" width="9.28515625" customWidth="1"/>
    <col min="13608" max="13609" width="9.28515625" customWidth="1"/>
    <col min="13611" max="13612" width="9.28515625" customWidth="1"/>
    <col min="13616" max="13616" width="9.28515625" customWidth="1"/>
    <col min="13618" max="13619" width="9.28515625" customWidth="1"/>
    <col min="13621" max="13621" width="9.28515625" customWidth="1"/>
    <col min="13624" max="13625" width="9.28515625" customWidth="1"/>
    <col min="13629" max="13629" width="9.28515625" customWidth="1"/>
    <col min="13632" max="13634" width="9.28515625" customWidth="1"/>
    <col min="13636" max="13636" width="9.28515625" customWidth="1"/>
    <col min="13640" max="13641" width="9.28515625" customWidth="1"/>
    <col min="13645" max="13645" width="9.28515625" customWidth="1"/>
    <col min="13647" max="13650" width="9.28515625" customWidth="1"/>
    <col min="13652" max="13652" width="9.28515625" customWidth="1"/>
    <col min="13656" max="13656" width="9.28515625" customWidth="1"/>
    <col min="13658" max="13659" width="9.28515625" customWidth="1"/>
    <col min="13661" max="13661" width="9.28515625" customWidth="1"/>
    <col min="13664" max="13664" width="9.28515625" customWidth="1"/>
    <col min="13667" max="13669" width="9.28515625" customWidth="1"/>
    <col min="13672" max="13672" width="9.28515625" customWidth="1"/>
    <col min="13675" max="13675" width="9.28515625" customWidth="1"/>
    <col min="13677" max="13677" width="9.28515625" customWidth="1"/>
    <col min="13680" max="13680" width="9.28515625" customWidth="1"/>
    <col min="13682" max="13682" width="9.28515625" customWidth="1"/>
    <col min="13684" max="13685" width="9.28515625" customWidth="1"/>
    <col min="13688" max="13690" width="9.28515625" customWidth="1"/>
    <col min="13692" max="13692" width="9.28515625" customWidth="1"/>
    <col min="13696" max="13697" width="9.28515625" customWidth="1"/>
    <col min="13701" max="13701" width="9.28515625" customWidth="1"/>
    <col min="13703" max="13704" width="9.28515625" customWidth="1"/>
    <col min="13706" max="13710" width="9.28515625" customWidth="1"/>
    <col min="13712" max="13716" width="9.28515625" customWidth="1"/>
    <col min="13718" max="13718" width="9.28515625" customWidth="1"/>
    <col min="13720" max="13720" width="9.28515625" customWidth="1"/>
    <col min="13722" max="13723" width="9.28515625" customWidth="1"/>
    <col min="13725" max="13726" width="9.28515625" customWidth="1"/>
    <col min="13728" max="13729" width="9.28515625" customWidth="1"/>
    <col min="13732" max="13732" width="9.28515625" customWidth="1"/>
    <col min="13734" max="13734" width="9.28515625" customWidth="1"/>
    <col min="13736" max="13736" width="9.28515625" customWidth="1"/>
    <col min="13738" max="13738" width="9.28515625" customWidth="1"/>
    <col min="13740" max="13741" width="9.28515625" customWidth="1"/>
    <col min="13744" max="13745" width="9.28515625" customWidth="1"/>
    <col min="13747" max="13748" width="9.28515625" customWidth="1"/>
    <col min="13752" max="13752" width="9.28515625" customWidth="1"/>
    <col min="13755" max="13756" width="9.28515625" customWidth="1"/>
    <col min="13760" max="13760" width="9.28515625" customWidth="1"/>
    <col min="13762" max="13763" width="9.28515625" customWidth="1"/>
    <col min="13765" max="13765" width="9.28515625" customWidth="1"/>
    <col min="13768" max="13768" width="9.28515625" customWidth="1"/>
    <col min="13773" max="13773" width="9.28515625" customWidth="1"/>
    <col min="13776" max="13777" width="9.28515625" customWidth="1"/>
    <col min="13781" max="13781" width="9.28515625" customWidth="1"/>
    <col min="13784" max="13786" width="9.28515625" customWidth="1"/>
    <col min="13791" max="13792" width="9.28515625" customWidth="1"/>
    <col min="13797" max="13797" width="9.28515625" customWidth="1"/>
    <col min="13799" max="13800" width="9.28515625" customWidth="1"/>
    <col min="13803" max="13803" width="9.28515625" customWidth="1"/>
    <col min="13805" max="13805" width="9.28515625" customWidth="1"/>
    <col min="13808" max="13808" width="9.28515625" customWidth="1"/>
    <col min="13810" max="13810" width="9.28515625" customWidth="1"/>
    <col min="13812" max="13813" width="9.28515625" customWidth="1"/>
    <col min="13816" max="13816" width="9.28515625" customWidth="1"/>
    <col min="13818" max="13819" width="9.28515625" customWidth="1"/>
    <col min="13824" max="13825" width="9.28515625" customWidth="1"/>
    <col min="13831" max="13833" width="9.28515625" customWidth="1"/>
    <col min="13835" max="13835" width="9.28515625" customWidth="1"/>
    <col min="13837" max="13840" width="9.28515625" customWidth="1"/>
    <col min="13842" max="13843" width="9.28515625" customWidth="1"/>
    <col min="13845" max="13848" width="9.28515625" customWidth="1"/>
    <col min="13850" max="13851" width="9.28515625" customWidth="1"/>
    <col min="13853" max="13858" width="9.28515625" customWidth="1"/>
    <col min="13863" max="13864" width="9.28515625" customWidth="1"/>
    <col min="13867" max="13868" width="9.28515625" customWidth="1"/>
    <col min="13872" max="13874" width="9.28515625" customWidth="1"/>
    <col min="13876" max="13876" width="9.28515625" customWidth="1"/>
    <col min="13880" max="13881" width="9.28515625" customWidth="1"/>
    <col min="13883" max="13884" width="9.28515625" customWidth="1"/>
    <col min="13888" max="13888" width="9.28515625" customWidth="1"/>
    <col min="13890" max="13891" width="9.28515625" customWidth="1"/>
    <col min="13893" max="13893" width="9.28515625" customWidth="1"/>
    <col min="13896" max="13897" width="9.28515625" customWidth="1"/>
    <col min="13901" max="13901" width="9.28515625" customWidth="1"/>
    <col min="13904" max="13904" width="9.28515625" customWidth="1"/>
    <col min="13908" max="13909" width="9.28515625" customWidth="1"/>
    <col min="13912" max="13913" width="9.28515625" customWidth="1"/>
    <col min="13919" max="13924" width="9.28515625" customWidth="1"/>
    <col min="13927" max="13932" width="9.28515625" customWidth="1"/>
    <col min="13935" max="13937" width="9.28515625" customWidth="1"/>
    <col min="13941" max="13941" width="9.28515625" customWidth="1"/>
    <col min="13943" max="13945" width="9.28515625" customWidth="1"/>
    <col min="13947" max="13948" width="9.28515625" customWidth="1"/>
    <col min="13951" max="13956" width="9.28515625" customWidth="1"/>
    <col min="13959" max="13962" width="9.28515625" customWidth="1"/>
    <col min="13967" max="13968" width="9.28515625" customWidth="1"/>
    <col min="13973" max="13973" width="9.28515625" customWidth="1"/>
    <col min="13975" max="13976" width="9.28515625" customWidth="1"/>
    <col min="13979" max="13980" width="9.28515625" customWidth="1"/>
    <col min="13984" max="13986" width="9.28515625" customWidth="1"/>
    <col min="13988" max="13988" width="9.28515625" customWidth="1"/>
    <col min="13992" max="13993" width="9.28515625" customWidth="1"/>
    <col min="13995" max="13996" width="9.28515625" customWidth="1"/>
    <col min="14000" max="14000" width="9.28515625" customWidth="1"/>
    <col min="14002" max="14003" width="9.28515625" customWidth="1"/>
    <col min="14005" max="14005" width="9.28515625" customWidth="1"/>
    <col min="14008" max="14009" width="9.28515625" customWidth="1"/>
    <col min="14013" max="14013" width="9.28515625" customWidth="1"/>
    <col min="14016" max="14016" width="9.28515625" customWidth="1"/>
    <col min="14020" max="14021" width="9.28515625" customWidth="1"/>
    <col min="14024" max="14025" width="9.28515625" customWidth="1"/>
    <col min="14031" max="14033" width="9.28515625" customWidth="1"/>
    <col min="14035" max="14035" width="9.28515625" customWidth="1"/>
    <col min="14037" max="14040" width="9.28515625" customWidth="1"/>
    <col min="14042" max="14043" width="9.28515625" customWidth="1"/>
    <col min="14045" max="14048" width="9.28515625" customWidth="1"/>
    <col min="14050" max="14051" width="9.28515625" customWidth="1"/>
    <col min="14053" max="14058" width="9.28515625" customWidth="1"/>
    <col min="14063" max="14064" width="9.28515625" customWidth="1"/>
    <col min="14067" max="14067" width="9.28515625" customWidth="1"/>
    <col min="14069" max="14069" width="9.28515625" customWidth="1"/>
    <col min="14072" max="14072" width="9.28515625" customWidth="1"/>
    <col min="14074" max="14074" width="9.28515625" customWidth="1"/>
    <col min="14076" max="14077" width="9.28515625" customWidth="1"/>
    <col min="14080" max="14080" width="9.28515625" customWidth="1"/>
    <col min="14082" max="14083" width="9.28515625" customWidth="1"/>
    <col min="14088" max="14089" width="9.28515625" customWidth="1"/>
    <col min="14095" max="14096" width="9.28515625" customWidth="1"/>
    <col min="14099" max="14101" width="9.28515625" customWidth="1"/>
    <col min="14104" max="14104" width="9.28515625" customWidth="1"/>
    <col min="14109" max="14109" width="9.28515625" customWidth="1"/>
    <col min="14112" max="14112" width="9.28515625" customWidth="1"/>
    <col min="14114" max="14114" width="9.28515625" customWidth="1"/>
    <col min="14117" max="14117" width="9.28515625" customWidth="1"/>
    <col min="14120" max="14121" width="9.28515625" customWidth="1"/>
    <col min="14125" max="14125" width="9.28515625" customWidth="1"/>
    <col min="14127" max="14128" width="9.28515625" customWidth="1"/>
    <col min="14130" max="14133" width="9.28515625" customWidth="1"/>
    <col min="14136" max="14140" width="9.28515625" customWidth="1"/>
    <col min="14144" max="14148" width="9.28515625" customWidth="1"/>
    <col min="14152" max="14154" width="9.28515625" customWidth="1"/>
    <col min="14157" max="14157" width="9.28515625" customWidth="1"/>
    <col min="14160" max="14160" width="9.28515625" customWidth="1"/>
    <col min="14162" max="14162" width="9.28515625" customWidth="1"/>
    <col min="14164" max="14165" width="9.28515625" customWidth="1"/>
    <col min="14168" max="14169" width="9.28515625" customWidth="1"/>
    <col min="14173" max="14173" width="9.28515625" customWidth="1"/>
    <col min="14175" max="14180" width="9.28515625" customWidth="1"/>
    <col min="14184" max="14185" width="9.28515625" customWidth="1"/>
    <col min="14187" max="14188" width="9.28515625" customWidth="1"/>
    <col min="14192" max="14192" width="9.28515625" customWidth="1"/>
    <col min="14194" max="14195" width="9.28515625" customWidth="1"/>
    <col min="14197" max="14197" width="9.28515625" customWidth="1"/>
    <col min="14200" max="14201" width="9.28515625" customWidth="1"/>
    <col min="14205" max="14205" width="9.28515625" customWidth="1"/>
    <col min="14208" max="14210" width="9.28515625" customWidth="1"/>
    <col min="14212" max="14212" width="9.28515625" customWidth="1"/>
    <col min="14216" max="14217" width="9.28515625" customWidth="1"/>
    <col min="14221" max="14221" width="9.28515625" customWidth="1"/>
    <col min="14223" max="14226" width="9.28515625" customWidth="1"/>
    <col min="14228" max="14228" width="9.28515625" customWidth="1"/>
    <col min="14232" max="14232" width="9.28515625" customWidth="1"/>
    <col min="14234" max="14235" width="9.28515625" customWidth="1"/>
    <col min="14237" max="14237" width="9.28515625" customWidth="1"/>
    <col min="14240" max="14240" width="9.28515625" customWidth="1"/>
    <col min="14243" max="14245" width="9.28515625" customWidth="1"/>
    <col min="14248" max="14248" width="9.28515625" customWidth="1"/>
    <col min="14251" max="14251" width="9.28515625" customWidth="1"/>
    <col min="14253" max="14253" width="9.28515625" customWidth="1"/>
    <col min="14256" max="14256" width="9.28515625" customWidth="1"/>
    <col min="14258" max="14258" width="9.28515625" customWidth="1"/>
    <col min="14260" max="14261" width="9.28515625" customWidth="1"/>
    <col min="14264" max="14266" width="9.28515625" customWidth="1"/>
    <col min="14268" max="14268" width="9.28515625" customWidth="1"/>
    <col min="14272" max="14273" width="9.28515625" customWidth="1"/>
    <col min="14277" max="14277" width="9.28515625" customWidth="1"/>
    <col min="14279" max="14282" width="9.28515625" customWidth="1"/>
    <col min="14284" max="14284" width="9.28515625" customWidth="1"/>
    <col min="14288" max="14288" width="9.28515625" customWidth="1"/>
    <col min="14290" max="14291" width="9.28515625" customWidth="1"/>
    <col min="14296" max="14300" width="9.28515625" customWidth="1"/>
    <col min="14304" max="14304" width="9.28515625" customWidth="1"/>
    <col min="14306" max="14306" width="9.28515625" customWidth="1"/>
    <col min="14308" max="14309" width="9.28515625" customWidth="1"/>
    <col min="14312" max="14314" width="9.28515625" customWidth="1"/>
    <col min="14319" max="14320" width="9.28515625" customWidth="1"/>
    <col min="14325" max="14325" width="9.28515625" customWidth="1"/>
    <col min="14327" max="14328" width="9.28515625" customWidth="1"/>
    <col min="14331" max="14331" width="9.28515625" customWidth="1"/>
    <col min="14333" max="14333" width="9.28515625" customWidth="1"/>
    <col min="14336" max="14336" width="9.28515625" customWidth="1"/>
    <col min="14338" max="14338" width="9.28515625" customWidth="1"/>
    <col min="14340" max="14341" width="9.28515625" customWidth="1"/>
    <col min="14344" max="14344" width="9.28515625" customWidth="1"/>
    <col min="14346" max="14347" width="9.28515625" customWidth="1"/>
    <col min="14352" max="14353" width="9.28515625" customWidth="1"/>
    <col min="14359" max="14361" width="9.28515625" customWidth="1"/>
    <col min="14363" max="14363" width="9.28515625" customWidth="1"/>
    <col min="14365" max="14368" width="9.28515625" customWidth="1"/>
    <col min="14370" max="14371" width="9.28515625" customWidth="1"/>
    <col min="14373" max="14376" width="9.28515625" customWidth="1"/>
    <col min="14378" max="14379" width="9.28515625" customWidth="1"/>
    <col min="14381" max="14386" width="9.28515625" customWidth="1"/>
    <col min="14391" max="14392" width="9.28515625" customWidth="1"/>
    <col min="14395" max="14396" width="9.28515625" customWidth="1"/>
    <col min="14400" max="14402" width="9.28515625" customWidth="1"/>
    <col min="14404" max="14404" width="9.28515625" customWidth="1"/>
    <col min="14408" max="14409" width="9.28515625" customWidth="1"/>
    <col min="14411" max="14412" width="9.28515625" customWidth="1"/>
    <col min="14416" max="14416" width="9.28515625" customWidth="1"/>
    <col min="14418" max="14419" width="9.28515625" customWidth="1"/>
    <col min="14421" max="14421" width="9.28515625" customWidth="1"/>
    <col min="14424" max="14425" width="9.28515625" customWidth="1"/>
    <col min="14429" max="14429" width="9.28515625" customWidth="1"/>
    <col min="14432" max="14432" width="9.28515625" customWidth="1"/>
    <col min="14436" max="14437" width="9.28515625" customWidth="1"/>
    <col min="14440" max="14441" width="9.28515625" customWidth="1"/>
    <col min="14447" max="14448" width="9.28515625" customWidth="1"/>
    <col min="14451" max="14453" width="9.28515625" customWidth="1"/>
    <col min="14456" max="14456" width="9.28515625" customWidth="1"/>
    <col min="14461" max="14461" width="9.28515625" customWidth="1"/>
    <col min="14464" max="14464" width="9.28515625" customWidth="1"/>
    <col min="14466" max="14466" width="9.28515625" customWidth="1"/>
    <col min="14469" max="14469" width="9.28515625" customWidth="1"/>
    <col min="14472" max="14473" width="9.28515625" customWidth="1"/>
    <col min="14477" max="14477" width="9.28515625" customWidth="1"/>
    <col min="14479" max="14480" width="9.28515625" customWidth="1"/>
    <col min="14482" max="14485" width="9.28515625" customWidth="1"/>
    <col min="14488" max="14492" width="9.28515625" customWidth="1"/>
    <col min="14496" max="14500" width="9.28515625" customWidth="1"/>
    <col min="14504" max="14506" width="9.28515625" customWidth="1"/>
    <col min="14509" max="14509" width="9.28515625" customWidth="1"/>
    <col min="14512" max="14512" width="9.28515625" customWidth="1"/>
    <col min="14514" max="14514" width="9.28515625" customWidth="1"/>
    <col min="14516" max="14517" width="9.28515625" customWidth="1"/>
    <col min="14520" max="14521" width="9.28515625" customWidth="1"/>
    <col min="14525" max="14525" width="9.28515625" customWidth="1"/>
    <col min="14527" max="14532" width="9.28515625" customWidth="1"/>
    <col min="14536" max="14537" width="9.28515625" customWidth="1"/>
    <col min="14539" max="14540" width="9.28515625" customWidth="1"/>
    <col min="14544" max="14544" width="9.28515625" customWidth="1"/>
    <col min="14546" max="14547" width="9.28515625" customWidth="1"/>
    <col min="14549" max="14549" width="9.28515625" customWidth="1"/>
    <col min="14552" max="14553" width="9.28515625" customWidth="1"/>
    <col min="14557" max="14557" width="9.28515625" customWidth="1"/>
    <col min="14560" max="14562" width="9.28515625" customWidth="1"/>
    <col min="14564" max="14564" width="9.28515625" customWidth="1"/>
    <col min="14568" max="14569" width="9.28515625" customWidth="1"/>
    <col min="14573" max="14573" width="9.28515625" customWidth="1"/>
    <col min="14575" max="14580" width="9.28515625" customWidth="1"/>
    <col min="14582" max="14582" width="9.28515625" customWidth="1"/>
    <col min="14584" max="14584" width="9.28515625" customWidth="1"/>
    <col min="14586" max="14589" width="9.28515625" customWidth="1"/>
    <col min="14592" max="14596" width="9.28515625" customWidth="1"/>
    <col min="14600" max="14600" width="9.28515625" customWidth="1"/>
    <col min="14602" max="14602" width="9.28515625" customWidth="1"/>
    <col min="14604" max="14605" width="9.28515625" customWidth="1"/>
    <col min="14608" max="14609" width="9.28515625" customWidth="1"/>
    <col min="14611" max="14612" width="9.28515625" customWidth="1"/>
    <col min="14616" max="14616" width="9.28515625" customWidth="1"/>
    <col min="14618" max="14619" width="9.28515625" customWidth="1"/>
    <col min="14621" max="14622" width="9.28515625" customWidth="1"/>
    <col min="14624" max="14625" width="9.28515625" customWidth="1"/>
    <col min="14629" max="14629" width="9.28515625" customWidth="1"/>
    <col min="14632" max="14633" width="9.28515625" customWidth="1"/>
    <col min="14636" max="14637" width="9.28515625" customWidth="1"/>
    <col min="14640" max="14640" width="9.28515625" customWidth="1"/>
    <col min="14645" max="14645" width="9.28515625" customWidth="1"/>
    <col min="14648" max="14650" width="9.28515625" customWidth="1"/>
    <col min="14652" max="14652" width="9.28515625" customWidth="1"/>
    <col min="14654" max="14654" width="9.28515625" customWidth="1"/>
    <col min="14656" max="14656" width="9.28515625" customWidth="1"/>
    <col min="14658" max="14659" width="9.28515625" customWidth="1"/>
    <col min="14661" max="14661" width="9.28515625" customWidth="1"/>
    <col min="14664" max="14664" width="9.28515625" customWidth="1"/>
    <col min="14667" max="14669" width="9.28515625" customWidth="1"/>
    <col min="14672" max="14672" width="9.28515625" customWidth="1"/>
    <col min="14675" max="14675" width="9.28515625" customWidth="1"/>
    <col min="14677" max="14677" width="9.28515625" customWidth="1"/>
    <col min="14680" max="14680" width="9.28515625" customWidth="1"/>
    <col min="14682" max="14682" width="9.28515625" customWidth="1"/>
    <col min="14684" max="14685" width="9.28515625" customWidth="1"/>
    <col min="14688" max="14690" width="9.28515625" customWidth="1"/>
    <col min="14692" max="14692" width="9.28515625" customWidth="1"/>
    <col min="14696" max="14698" width="9.28515625" customWidth="1"/>
    <col min="14703" max="14704" width="9.28515625" customWidth="1"/>
    <col min="14709" max="14709" width="9.28515625" customWidth="1"/>
    <col min="14711" max="14712" width="9.28515625" customWidth="1"/>
    <col min="14715" max="14716" width="9.28515625" customWidth="1"/>
    <col min="14720" max="14722" width="9.28515625" customWidth="1"/>
    <col min="14724" max="14724" width="9.28515625" customWidth="1"/>
    <col min="14728" max="14729" width="9.28515625" customWidth="1"/>
    <col min="14731" max="14732" width="9.28515625" customWidth="1"/>
    <col min="14736" max="14736" width="9.28515625" customWidth="1"/>
    <col min="14738" max="14739" width="9.28515625" customWidth="1"/>
    <col min="14741" max="14741" width="9.28515625" customWidth="1"/>
    <col min="14744" max="14745" width="9.28515625" customWidth="1"/>
    <col min="14749" max="14749" width="9.28515625" customWidth="1"/>
    <col min="14752" max="14752" width="9.28515625" customWidth="1"/>
    <col min="14756" max="14757" width="9.28515625" customWidth="1"/>
    <col min="14760" max="14761" width="9.28515625" customWidth="1"/>
    <col min="14767" max="14769" width="9.28515625" customWidth="1"/>
    <col min="14771" max="14771" width="9.28515625" customWidth="1"/>
    <col min="14773" max="14776" width="9.28515625" customWidth="1"/>
    <col min="14778" max="14779" width="9.28515625" customWidth="1"/>
    <col min="14781" max="14786" width="9.28515625" customWidth="1"/>
    <col min="14791" max="14792" width="9.28515625" customWidth="1"/>
    <col min="14797" max="14797" width="9.28515625" customWidth="1"/>
    <col min="14799" max="14802" width="9.28515625" customWidth="1"/>
    <col min="14804" max="14805" width="9.28515625" customWidth="1"/>
    <col min="14808" max="14808" width="9.28515625" customWidth="1"/>
    <col min="14810" max="14811" width="9.28515625" customWidth="1"/>
    <col min="14813" max="14813" width="9.28515625" customWidth="1"/>
    <col min="14816" max="14816" width="9.28515625" customWidth="1"/>
    <col min="14819" max="14821" width="9.28515625" customWidth="1"/>
    <col min="14824" max="14826" width="9.28515625" customWidth="1"/>
    <col min="14828" max="14828" width="9.28515625" customWidth="1"/>
    <col min="14832" max="14833" width="9.28515625" customWidth="1"/>
    <col min="14839" max="14841" width="9.28515625" customWidth="1"/>
    <col min="14843" max="14843" width="9.28515625" customWidth="1"/>
    <col min="14845" max="14848" width="9.28515625" customWidth="1"/>
    <col min="14850" max="14851" width="9.28515625" customWidth="1"/>
    <col min="14853" max="14858" width="9.28515625" customWidth="1"/>
    <col min="14863" max="14864" width="9.28515625" customWidth="1"/>
    <col min="14867" max="14867" width="9.28515625" customWidth="1"/>
    <col min="14869" max="14869" width="9.28515625" customWidth="1"/>
    <col min="14872" max="14872" width="9.28515625" customWidth="1"/>
    <col min="14874" max="14874" width="9.28515625" customWidth="1"/>
    <col min="14876" max="14877" width="9.28515625" customWidth="1"/>
    <col min="14880" max="14880" width="9.28515625" customWidth="1"/>
    <col min="14882" max="14883" width="9.28515625" customWidth="1"/>
    <col min="14888" max="14889" width="9.28515625" customWidth="1"/>
    <col min="14895" max="14896" width="9.28515625" customWidth="1"/>
    <col min="14899" max="14901" width="9.28515625" customWidth="1"/>
    <col min="14904" max="14904" width="9.28515625" customWidth="1"/>
    <col min="14909" max="14909" width="9.28515625" customWidth="1"/>
    <col min="14912" max="14912" width="9.28515625" customWidth="1"/>
    <col min="14914" max="14914" width="9.28515625" customWidth="1"/>
    <col min="14917" max="14917" width="9.28515625" customWidth="1"/>
    <col min="14920" max="14921" width="9.28515625" customWidth="1"/>
    <col min="14925" max="14925" width="9.28515625" customWidth="1"/>
    <col min="14927" max="14928" width="9.28515625" customWidth="1"/>
    <col min="14930" max="14933" width="9.28515625" customWidth="1"/>
    <col min="14936" max="14940" width="9.28515625" customWidth="1"/>
    <col min="14944" max="14948" width="9.28515625" customWidth="1"/>
    <col min="14952" max="14954" width="9.28515625" customWidth="1"/>
    <col min="14957" max="14957" width="9.28515625" customWidth="1"/>
    <col min="14960" max="14960" width="9.28515625" customWidth="1"/>
    <col min="14962" max="14962" width="9.28515625" customWidth="1"/>
    <col min="14964" max="14965" width="9.28515625" customWidth="1"/>
    <col min="14968" max="14969" width="9.28515625" customWidth="1"/>
    <col min="14973" max="14973" width="9.28515625" customWidth="1"/>
    <col min="14975" max="14980" width="9.28515625" customWidth="1"/>
    <col min="14984" max="14985" width="9.28515625" customWidth="1"/>
    <col min="14987" max="14988" width="9.28515625" customWidth="1"/>
    <col min="14992" max="14992" width="9.28515625" customWidth="1"/>
    <col min="14994" max="14995" width="9.28515625" customWidth="1"/>
    <col min="14997" max="14997" width="9.28515625" customWidth="1"/>
    <col min="15000" max="15001" width="9.28515625" customWidth="1"/>
    <col min="15005" max="15005" width="9.28515625" customWidth="1"/>
    <col min="15008" max="15010" width="9.28515625" customWidth="1"/>
    <col min="15012" max="15012" width="9.28515625" customWidth="1"/>
    <col min="15016" max="15017" width="9.28515625" customWidth="1"/>
    <col min="15021" max="15021" width="9.28515625" customWidth="1"/>
    <col min="15023" max="15026" width="9.28515625" customWidth="1"/>
    <col min="15028" max="15028" width="9.28515625" customWidth="1"/>
    <col min="15032" max="15032" width="9.28515625" customWidth="1"/>
    <col min="15034" max="15035" width="9.28515625" customWidth="1"/>
    <col min="15037" max="15037" width="9.28515625" customWidth="1"/>
    <col min="15040" max="15040" width="9.28515625" customWidth="1"/>
    <col min="15043" max="15045" width="9.28515625" customWidth="1"/>
    <col min="15048" max="15048" width="9.28515625" customWidth="1"/>
    <col min="15051" max="15051" width="9.28515625" customWidth="1"/>
    <col min="15053" max="15053" width="9.28515625" customWidth="1"/>
    <col min="15056" max="15056" width="9.28515625" customWidth="1"/>
    <col min="15058" max="15058" width="9.28515625" customWidth="1"/>
    <col min="15060" max="15061" width="9.28515625" customWidth="1"/>
    <col min="15064" max="15066" width="9.28515625" customWidth="1"/>
    <col min="15068" max="15068" width="9.28515625" customWidth="1"/>
    <col min="15072" max="15073" width="9.28515625" customWidth="1"/>
    <col min="15077" max="15077" width="9.28515625" customWidth="1"/>
    <col min="15079" max="15080" width="9.28515625" customWidth="1"/>
    <col min="15082" max="15086" width="9.28515625" customWidth="1"/>
    <col min="15088" max="15092" width="9.28515625" customWidth="1"/>
    <col min="15094" max="15094" width="9.28515625" customWidth="1"/>
    <col min="15096" max="15096" width="9.28515625" customWidth="1"/>
    <col min="15098" max="15099" width="9.28515625" customWidth="1"/>
    <col min="15101" max="15102" width="9.28515625" customWidth="1"/>
    <col min="15104" max="15105" width="9.28515625" customWidth="1"/>
    <col min="15108" max="15108" width="9.28515625" customWidth="1"/>
    <col min="15110" max="15110" width="9.28515625" customWidth="1"/>
    <col min="15112" max="15112" width="9.28515625" customWidth="1"/>
    <col min="15114" max="15114" width="9.28515625" customWidth="1"/>
    <col min="15116" max="15117" width="9.28515625" customWidth="1"/>
    <col min="15120" max="15121" width="9.28515625" customWidth="1"/>
    <col min="15123" max="15124" width="9.28515625" customWidth="1"/>
    <col min="15128" max="15128" width="9.28515625" customWidth="1"/>
    <col min="15131" max="15132" width="9.28515625" customWidth="1"/>
    <col min="15136" max="15136" width="9.28515625" customWidth="1"/>
    <col min="15138" max="15139" width="9.28515625" customWidth="1"/>
    <col min="15141" max="15141" width="9.28515625" customWidth="1"/>
    <col min="15144" max="15144" width="9.28515625" customWidth="1"/>
    <col min="15149" max="15149" width="9.28515625" customWidth="1"/>
    <col min="15152" max="15153" width="9.28515625" customWidth="1"/>
    <col min="15157" max="15157" width="9.28515625" customWidth="1"/>
    <col min="15160" max="15162" width="9.28515625" customWidth="1"/>
    <col min="15167" max="15168" width="9.28515625" customWidth="1"/>
    <col min="15173" max="15173" width="9.28515625" customWidth="1"/>
    <col min="15175" max="15176" width="9.28515625" customWidth="1"/>
    <col min="15179" max="15179" width="9.28515625" customWidth="1"/>
    <col min="15181" max="15181" width="9.28515625" customWidth="1"/>
    <col min="15184" max="15184" width="9.28515625" customWidth="1"/>
    <col min="15186" max="15186" width="9.28515625" customWidth="1"/>
    <col min="15188" max="15189" width="9.28515625" customWidth="1"/>
    <col min="15192" max="15192" width="9.28515625" customWidth="1"/>
    <col min="15194" max="15195" width="9.28515625" customWidth="1"/>
    <col min="15200" max="15201" width="9.28515625" customWidth="1"/>
    <col min="15207" max="15209" width="9.28515625" customWidth="1"/>
    <col min="15211" max="15211" width="9.28515625" customWidth="1"/>
    <col min="15213" max="15216" width="9.28515625" customWidth="1"/>
    <col min="15218" max="15219" width="9.28515625" customWidth="1"/>
    <col min="15221" max="15226" width="9.28515625" customWidth="1"/>
    <col min="15231" max="15232" width="9.28515625" customWidth="1"/>
    <col min="15235" max="15236" width="9.28515625" customWidth="1"/>
    <col min="15240" max="15242" width="9.28515625" customWidth="1"/>
    <col min="15244" max="15244" width="9.28515625" customWidth="1"/>
    <col min="15248" max="15249" width="9.28515625" customWidth="1"/>
    <col min="15251" max="15252" width="9.28515625" customWidth="1"/>
    <col min="15256" max="15256" width="9.28515625" customWidth="1"/>
    <col min="15258" max="15259" width="9.28515625" customWidth="1"/>
    <col min="15261" max="15261" width="9.28515625" customWidth="1"/>
    <col min="15264" max="15265" width="9.28515625" customWidth="1"/>
    <col min="15269" max="15269" width="9.28515625" customWidth="1"/>
    <col min="15272" max="15272" width="9.28515625" customWidth="1"/>
    <col min="15276" max="15277" width="9.28515625" customWidth="1"/>
    <col min="15280" max="15281" width="9.28515625" customWidth="1"/>
    <col min="15287" max="15292" width="9.28515625" customWidth="1"/>
    <col min="15295" max="15300" width="9.28515625" customWidth="1"/>
    <col min="15303" max="15305" width="9.28515625" customWidth="1"/>
    <col min="15309" max="15309" width="9.28515625" customWidth="1"/>
    <col min="15311" max="15313" width="9.28515625" customWidth="1"/>
    <col min="15315" max="15316" width="9.28515625" customWidth="1"/>
    <col min="15319" max="15324" width="9.28515625" customWidth="1"/>
    <col min="15327" max="15330" width="9.28515625" customWidth="1"/>
    <col min="15335" max="15336" width="9.28515625" customWidth="1"/>
    <col min="15341" max="15341" width="9.28515625" customWidth="1"/>
    <col min="15343" max="15344" width="9.28515625" customWidth="1"/>
    <col min="15347" max="15348" width="9.28515625" customWidth="1"/>
    <col min="15352" max="15354" width="9.28515625" customWidth="1"/>
    <col min="15356" max="15356" width="9.28515625" customWidth="1"/>
    <col min="15360" max="15361" width="9.28515625" customWidth="1"/>
    <col min="15363" max="15364" width="9.28515625" customWidth="1"/>
    <col min="15368" max="15368" width="9.28515625" customWidth="1"/>
    <col min="15370" max="15371" width="9.28515625" customWidth="1"/>
    <col min="15373" max="15373" width="9.28515625" customWidth="1"/>
    <col min="15376" max="15377" width="9.28515625" customWidth="1"/>
    <col min="15381" max="15381" width="9.28515625" customWidth="1"/>
    <col min="15384" max="15384" width="9.28515625" customWidth="1"/>
    <col min="15388" max="15389" width="9.28515625" customWidth="1"/>
    <col min="15392" max="15393" width="9.28515625" customWidth="1"/>
    <col min="15399" max="15401" width="9.28515625" customWidth="1"/>
    <col min="15403" max="15403" width="9.28515625" customWidth="1"/>
    <col min="15405" max="15408" width="9.28515625" customWidth="1"/>
    <col min="15410" max="15411" width="9.28515625" customWidth="1"/>
    <col min="15413" max="15418" width="9.28515625" customWidth="1"/>
    <col min="15423" max="15424" width="9.28515625" customWidth="1"/>
    <col min="15427" max="15427" width="9.28515625" customWidth="1"/>
    <col min="15429" max="15429" width="9.28515625" customWidth="1"/>
    <col min="15432" max="15432" width="9.28515625" customWidth="1"/>
    <col min="15434" max="15434" width="9.28515625" customWidth="1"/>
    <col min="15436" max="15437" width="9.28515625" customWidth="1"/>
    <col min="15440" max="15440" width="9.28515625" customWidth="1"/>
    <col min="15442" max="15443" width="9.28515625" customWidth="1"/>
    <col min="15448" max="15449" width="9.28515625" customWidth="1"/>
    <col min="15455" max="15456" width="9.28515625" customWidth="1"/>
    <col min="15459" max="15461" width="9.28515625" customWidth="1"/>
    <col min="15464" max="15464" width="9.28515625" customWidth="1"/>
    <col min="15469" max="15469" width="9.28515625" customWidth="1"/>
    <col min="15472" max="15472" width="9.28515625" customWidth="1"/>
    <col min="15474" max="15474" width="9.28515625" customWidth="1"/>
    <col min="15477" max="15477" width="9.28515625" customWidth="1"/>
    <col min="15480" max="15481" width="9.28515625" customWidth="1"/>
    <col min="15485" max="15485" width="9.28515625" customWidth="1"/>
    <col min="15487" max="15488" width="9.28515625" customWidth="1"/>
    <col min="15490" max="15493" width="9.28515625" customWidth="1"/>
    <col min="15496" max="15500" width="9.28515625" customWidth="1"/>
    <col min="15504" max="15508" width="9.28515625" customWidth="1"/>
    <col min="15512" max="15514" width="9.28515625" customWidth="1"/>
    <col min="15517" max="15517" width="9.28515625" customWidth="1"/>
    <col min="15520" max="15520" width="9.28515625" customWidth="1"/>
    <col min="15522" max="15522" width="9.28515625" customWidth="1"/>
    <col min="15524" max="15525" width="9.28515625" customWidth="1"/>
    <col min="15528" max="15529" width="9.28515625" customWidth="1"/>
    <col min="15533" max="15533" width="9.28515625" customWidth="1"/>
    <col min="15535" max="15540" width="9.28515625" customWidth="1"/>
    <col min="15544" max="15545" width="9.28515625" customWidth="1"/>
    <col min="15547" max="15548" width="9.28515625" customWidth="1"/>
    <col min="15552" max="15552" width="9.28515625" customWidth="1"/>
    <col min="15554" max="15555" width="9.28515625" customWidth="1"/>
    <col min="15557" max="15557" width="9.28515625" customWidth="1"/>
    <col min="15560" max="15561" width="9.28515625" customWidth="1"/>
    <col min="15565" max="15565" width="9.28515625" customWidth="1"/>
    <col min="15568" max="15570" width="9.28515625" customWidth="1"/>
    <col min="15572" max="15572" width="9.28515625" customWidth="1"/>
    <col min="15576" max="15577" width="9.28515625" customWidth="1"/>
    <col min="15581" max="15581" width="9.28515625" customWidth="1"/>
    <col min="15583" max="15586" width="9.28515625" customWidth="1"/>
    <col min="15588" max="15588" width="9.28515625" customWidth="1"/>
    <col min="15592" max="15592" width="9.28515625" customWidth="1"/>
    <col min="15594" max="15595" width="9.28515625" customWidth="1"/>
    <col min="15597" max="15597" width="9.28515625" customWidth="1"/>
    <col min="15600" max="15600" width="9.28515625" customWidth="1"/>
    <col min="15603" max="15605" width="9.28515625" customWidth="1"/>
    <col min="15608" max="15608" width="9.28515625" customWidth="1"/>
    <col min="15611" max="15611" width="9.28515625" customWidth="1"/>
    <col min="15613" max="15613" width="9.28515625" customWidth="1"/>
    <col min="15616" max="15616" width="9.28515625" customWidth="1"/>
    <col min="15618" max="15618" width="9.28515625" customWidth="1"/>
    <col min="15620" max="15621" width="9.28515625" customWidth="1"/>
    <col min="15624" max="15626" width="9.28515625" customWidth="1"/>
    <col min="15628" max="15628" width="9.28515625" customWidth="1"/>
    <col min="15632" max="15633" width="9.28515625" customWidth="1"/>
    <col min="15637" max="15637" width="9.28515625" customWidth="1"/>
    <col min="15639" max="15642" width="9.28515625" customWidth="1"/>
    <col min="15644" max="15644" width="9.28515625" customWidth="1"/>
    <col min="15648" max="15648" width="9.28515625" customWidth="1"/>
    <col min="15650" max="15651" width="9.28515625" customWidth="1"/>
    <col min="15656" max="15660" width="9.28515625" customWidth="1"/>
    <col min="15664" max="15664" width="9.28515625" customWidth="1"/>
    <col min="15666" max="15666" width="9.28515625" customWidth="1"/>
    <col min="15668" max="15669" width="9.28515625" customWidth="1"/>
    <col min="15672" max="15674" width="9.28515625" customWidth="1"/>
    <col min="15679" max="15680" width="9.28515625" customWidth="1"/>
    <col min="15685" max="15685" width="9.28515625" customWidth="1"/>
    <col min="15687" max="15688" width="9.28515625" customWidth="1"/>
    <col min="15691" max="15691" width="9.28515625" customWidth="1"/>
    <col min="15693" max="15693" width="9.28515625" customWidth="1"/>
    <col min="15696" max="15696" width="9.28515625" customWidth="1"/>
    <col min="15698" max="15698" width="9.28515625" customWidth="1"/>
    <col min="15700" max="15701" width="9.28515625" customWidth="1"/>
    <col min="15704" max="15704" width="9.28515625" customWidth="1"/>
    <col min="15706" max="15707" width="9.28515625" customWidth="1"/>
    <col min="15712" max="15713" width="9.28515625" customWidth="1"/>
    <col min="15719" max="15721" width="9.28515625" customWidth="1"/>
    <col min="15723" max="15723" width="9.28515625" customWidth="1"/>
    <col min="15725" max="15728" width="9.28515625" customWidth="1"/>
    <col min="15730" max="15731" width="9.28515625" customWidth="1"/>
    <col min="15733" max="15738" width="9.28515625" customWidth="1"/>
    <col min="15743" max="15744" width="9.28515625" customWidth="1"/>
    <col min="15747" max="15748" width="9.28515625" customWidth="1"/>
    <col min="15752" max="15754" width="9.28515625" customWidth="1"/>
    <col min="15756" max="15756" width="9.28515625" customWidth="1"/>
    <col min="15760" max="15761" width="9.28515625" customWidth="1"/>
    <col min="15763" max="15764" width="9.28515625" customWidth="1"/>
    <col min="15768" max="15768" width="9.28515625" customWidth="1"/>
    <col min="15770" max="15771" width="9.28515625" customWidth="1"/>
    <col min="15773" max="15773" width="9.28515625" customWidth="1"/>
    <col min="15776" max="15777" width="9.28515625" customWidth="1"/>
    <col min="15781" max="15781" width="9.28515625" customWidth="1"/>
    <col min="15784" max="15784" width="9.28515625" customWidth="1"/>
    <col min="15788" max="15789" width="9.28515625" customWidth="1"/>
    <col min="15792" max="15793" width="9.28515625" customWidth="1"/>
    <col min="15799" max="15800" width="9.28515625" customWidth="1"/>
    <col min="15803" max="15805" width="9.28515625" customWidth="1"/>
    <col min="15808" max="15808" width="9.28515625" customWidth="1"/>
    <col min="15813" max="15813" width="9.28515625" customWidth="1"/>
    <col min="15816" max="15816" width="9.28515625" customWidth="1"/>
    <col min="15818" max="15818" width="9.28515625" customWidth="1"/>
    <col min="15821" max="15821" width="9.28515625" customWidth="1"/>
    <col min="15824" max="15825" width="9.28515625" customWidth="1"/>
    <col min="15829" max="15829" width="9.28515625" customWidth="1"/>
    <col min="15831" max="15832" width="9.28515625" customWidth="1"/>
    <col min="15834" max="15837" width="9.28515625" customWidth="1"/>
    <col min="15840" max="15844" width="9.28515625" customWidth="1"/>
    <col min="15848" max="15852" width="9.28515625" customWidth="1"/>
    <col min="15856" max="15858" width="9.28515625" customWidth="1"/>
    <col min="15861" max="15861" width="9.28515625" customWidth="1"/>
    <col min="15864" max="15864" width="9.28515625" customWidth="1"/>
    <col min="15866" max="15866" width="9.28515625" customWidth="1"/>
    <col min="15868" max="15869" width="9.28515625" customWidth="1"/>
    <col min="15872" max="15873" width="9.28515625" customWidth="1"/>
    <col min="15877" max="15877" width="9.28515625" customWidth="1"/>
    <col min="15879" max="15884" width="9.28515625" customWidth="1"/>
    <col min="15888" max="15889" width="9.28515625" customWidth="1"/>
    <col min="15891" max="15892" width="9.28515625" customWidth="1"/>
    <col min="15896" max="15896" width="9.28515625" customWidth="1"/>
    <col min="15898" max="15899" width="9.28515625" customWidth="1"/>
    <col min="15901" max="15901" width="9.28515625" customWidth="1"/>
    <col min="15904" max="15905" width="9.28515625" customWidth="1"/>
    <col min="15909" max="15909" width="9.28515625" customWidth="1"/>
    <col min="15912" max="15914" width="9.28515625" customWidth="1"/>
    <col min="15916" max="15916" width="9.28515625" customWidth="1"/>
    <col min="15920" max="15921" width="9.28515625" customWidth="1"/>
    <col min="15925" max="15925" width="9.28515625" customWidth="1"/>
    <col min="15927" max="15932" width="9.28515625" customWidth="1"/>
    <col min="15934" max="15934" width="9.28515625" customWidth="1"/>
    <col min="15936" max="15936" width="9.28515625" customWidth="1"/>
    <col min="15938" max="15941" width="9.28515625" customWidth="1"/>
    <col min="15944" max="15944" width="9.28515625" customWidth="1"/>
    <col min="15948" max="15949" width="9.28515625" customWidth="1"/>
    <col min="15952" max="15952" width="9.28515625" customWidth="1"/>
    <col min="15954" max="15954" width="9.28515625" customWidth="1"/>
    <col min="15956" max="15957" width="9.28515625" customWidth="1"/>
    <col min="15960" max="15961" width="9.28515625" customWidth="1"/>
    <col min="15964" max="15966" width="9.28515625" customWidth="1"/>
    <col min="15968" max="15968" width="9.28515625" customWidth="1"/>
    <col min="15973" max="15973" width="9.28515625" customWidth="1"/>
    <col min="15976" max="15977" width="9.28515625" customWidth="1"/>
    <col min="15979" max="15980" width="9.28515625" customWidth="1"/>
    <col min="15984" max="15984" width="9.28515625" customWidth="1"/>
    <col min="15986" max="15986" width="9.28515625" customWidth="1"/>
    <col min="15989" max="15989" width="9.28515625" customWidth="1"/>
    <col min="15992" max="15992" width="9.28515625" customWidth="1"/>
    <col min="15994" max="15997" width="9.28515625" customWidth="1"/>
    <col min="16000" max="16002" width="9.28515625" customWidth="1"/>
    <col min="16004" max="16004" width="9.28515625" customWidth="1"/>
    <col min="16008" max="16010" width="9.28515625" customWidth="1"/>
    <col min="16012" max="16012" width="9.28515625" customWidth="1"/>
    <col min="16014" max="16014" width="9.28515625" customWidth="1"/>
    <col min="16016" max="16016" width="9.28515625" customWidth="1"/>
    <col min="16018" max="16019" width="9.28515625" customWidth="1"/>
    <col min="16021" max="16021" width="9.28515625" customWidth="1"/>
    <col min="16024" max="16024" width="9.28515625" customWidth="1"/>
    <col min="16027" max="16029" width="9.28515625" customWidth="1"/>
    <col min="16032" max="16032" width="9.28515625" customWidth="1"/>
    <col min="16035" max="16035" width="9.28515625" customWidth="1"/>
    <col min="16037" max="16037" width="9.28515625" customWidth="1"/>
    <col min="16040" max="16040" width="9.28515625" customWidth="1"/>
    <col min="16042" max="16042" width="9.28515625" customWidth="1"/>
    <col min="16044" max="16045" width="9.28515625" customWidth="1"/>
    <col min="16048" max="16050" width="9.28515625" customWidth="1"/>
    <col min="16052" max="16052" width="9.28515625" customWidth="1"/>
    <col min="16056" max="16058" width="9.28515625" customWidth="1"/>
    <col min="16063" max="16064" width="9.28515625" customWidth="1"/>
    <col min="16069" max="16069" width="9.28515625" customWidth="1"/>
    <col min="16071" max="16072" width="9.28515625" customWidth="1"/>
    <col min="16075" max="16076" width="9.28515625" customWidth="1"/>
    <col min="16080" max="16082" width="9.28515625" customWidth="1"/>
    <col min="16084" max="16084" width="9.28515625" customWidth="1"/>
    <col min="16088" max="16089" width="9.28515625" customWidth="1"/>
    <col min="16091" max="16092" width="9.28515625" customWidth="1"/>
    <col min="16096" max="16096" width="9.28515625" customWidth="1"/>
    <col min="16098" max="16099" width="9.28515625" customWidth="1"/>
    <col min="16101" max="16101" width="9.28515625" customWidth="1"/>
    <col min="16104" max="16105" width="9.28515625" customWidth="1"/>
    <col min="16109" max="16109" width="9.28515625" customWidth="1"/>
    <col min="16112" max="16112" width="9.28515625" customWidth="1"/>
    <col min="16116" max="16117" width="9.28515625" customWidth="1"/>
    <col min="16120" max="16121" width="9.28515625" customWidth="1"/>
    <col min="16127" max="16129" width="9.28515625" customWidth="1"/>
    <col min="16131" max="16131" width="9.28515625" customWidth="1"/>
    <col min="16133" max="16138" width="9.28515625" customWidth="1"/>
    <col min="16143" max="16144" width="9.28515625" customWidth="1"/>
    <col min="16149" max="16149" width="9.28515625" customWidth="1"/>
    <col min="16151" max="16154" width="9.28515625" customWidth="1"/>
    <col min="16156" max="16157" width="9.28515625" customWidth="1"/>
    <col min="16160" max="16160" width="9.28515625" customWidth="1"/>
    <col min="16162" max="16163" width="9.28515625" customWidth="1"/>
    <col min="16165" max="16165" width="9.28515625" customWidth="1"/>
    <col min="16168" max="16168" width="9.28515625" customWidth="1"/>
    <col min="16171" max="16173" width="9.28515625" customWidth="1"/>
    <col min="16176" max="16178" width="9.28515625" customWidth="1"/>
    <col min="16180" max="16180" width="9.28515625" customWidth="1"/>
    <col min="16184" max="16185" width="9.28515625" customWidth="1"/>
    <col min="16191" max="16193" width="9.28515625" customWidth="1"/>
    <col min="16195" max="16195" width="9.28515625" customWidth="1"/>
    <col min="16197" max="16202" width="9.28515625" customWidth="1"/>
    <col min="16207" max="16208" width="9.28515625" customWidth="1"/>
    <col min="16213" max="16213" width="9.28515625" customWidth="1"/>
    <col min="16215" max="16220" width="9.28515625" customWidth="1"/>
    <col min="16224" max="16226" width="9.28515625" customWidth="1"/>
    <col min="16229" max="16229" width="9.28515625" customWidth="1"/>
    <col min="16232" max="16232" width="9.28515625" customWidth="1"/>
    <col min="16234" max="16235" width="9.28515625" customWidth="1"/>
    <col min="16237" max="16237" width="9.28515625" customWidth="1"/>
    <col min="16240" max="16240" width="9.28515625" customWidth="1"/>
    <col min="16243" max="16244" width="9.28515625" customWidth="1"/>
    <col min="16248" max="16250" width="9.28515625" customWidth="1"/>
    <col min="16252" max="16252" width="9.28515625" customWidth="1"/>
    <col min="16256" max="16257" width="9.28515625" customWidth="1"/>
    <col min="16263" max="16265" width="9.28515625" customWidth="1"/>
    <col min="16267" max="16267" width="9.28515625" customWidth="1"/>
    <col min="16269" max="16272" width="9.28515625" customWidth="1"/>
    <col min="16277" max="16277" width="9.28515625" customWidth="1"/>
    <col min="16280" max="16281" width="9.28515625" customWidth="1"/>
    <col min="16283" max="16285" width="9.28515625" customWidth="1"/>
    <col min="16288" max="16290" width="9.28515625" customWidth="1"/>
    <col min="16292" max="16292" width="9.28515625" customWidth="1"/>
    <col min="16296" max="16296" width="9.28515625" customWidth="1"/>
    <col min="16298" max="16299" width="9.28515625" customWidth="1"/>
    <col min="16301" max="16301" width="9.28515625" customWidth="1"/>
    <col min="16304" max="16304" width="9.28515625" customWidth="1"/>
    <col min="16307" max="16309" width="9.28515625" customWidth="1"/>
    <col min="16312" max="16312" width="9.28515625" customWidth="1"/>
    <col min="16315" max="16315" width="9.28515625" customWidth="1"/>
    <col min="16317" max="16317" width="9.28515625" customWidth="1"/>
    <col min="16320" max="16320" width="9.28515625" customWidth="1"/>
    <col min="16322" max="16322" width="9.28515625" customWidth="1"/>
    <col min="16324" max="16325" width="9.28515625" customWidth="1"/>
    <col min="16328" max="16330" width="9.28515625" customWidth="1"/>
    <col min="16332" max="16332" width="9.28515625" customWidth="1"/>
    <col min="16336" max="16338" width="9.28515625" customWidth="1"/>
    <col min="16343" max="16344" width="9.28515625" customWidth="1"/>
    <col min="16349" max="16349" width="9.28515625" customWidth="1"/>
    <col min="16351" max="16352" width="9.28515625" customWidth="1"/>
    <col min="16355" max="16356" width="9.28515625" customWidth="1"/>
    <col min="16360" max="16362" width="9.28515625" customWidth="1"/>
    <col min="16364" max="16364" width="9.28515625" customWidth="1"/>
    <col min="16368" max="16369" width="9.28515625" customWidth="1"/>
    <col min="16371" max="16372" width="9.28515625" customWidth="1"/>
    <col min="16376" max="16376" width="9.28515625" customWidth="1"/>
    <col min="16378" max="16379" width="9.28515625" customWidth="1"/>
    <col min="16381" max="16381" width="9.28515625" customWidth="1"/>
    <col min="16384" max="16384" width="9.28515625" customWidth="1"/>
  </cols>
  <sheetData>
    <row r="1" spans="1:21" ht="13" customHeight="1">
      <c r="A1" t="s">
        <v>406</v>
      </c>
      <c r="R1" t="s">
        <v>407</v>
      </c>
      <c r="S1">
        <f>AVERAGE(H:H)</f>
        <v>42.34354002678571</v>
      </c>
      <c r="T1" t="s">
        <v>408</v>
      </c>
      <c r="U1">
        <f>AVERAGE(I:I)</f>
        <v>1.7379669752066114</v>
      </c>
    </row>
    <row r="2" spans="1:21" ht="13" customHeight="1">
      <c r="A2" t="s">
        <v>409</v>
      </c>
      <c r="R2" t="s">
        <v>410</v>
      </c>
      <c r="S2">
        <f>STDEV(H:H)</f>
        <v>18.393613123918385</v>
      </c>
      <c r="T2" t="s">
        <v>411</v>
      </c>
      <c r="U2">
        <f>STDEV(I:I)</f>
        <v>1.0413188865851839</v>
      </c>
    </row>
    <row r="3" spans="1:21" ht="13" customHeight="1">
      <c r="A3" t="s">
        <v>412</v>
      </c>
      <c r="B3" t="s">
        <v>413</v>
      </c>
      <c r="C3" t="s">
        <v>414</v>
      </c>
      <c r="D3" t="s">
        <v>415</v>
      </c>
      <c r="E3" t="s">
        <v>416</v>
      </c>
      <c r="F3" t="s">
        <v>417</v>
      </c>
      <c r="G3" t="s">
        <v>418</v>
      </c>
      <c r="H3" t="s">
        <v>419</v>
      </c>
      <c r="I3" t="s">
        <v>420</v>
      </c>
      <c r="J3" t="s">
        <v>421</v>
      </c>
      <c r="K3" t="s">
        <v>422</v>
      </c>
      <c r="L3" t="s">
        <v>423</v>
      </c>
      <c r="M3" t="s">
        <v>424</v>
      </c>
      <c r="N3" t="s">
        <v>425</v>
      </c>
      <c r="O3" t="s">
        <v>426</v>
      </c>
    </row>
    <row r="4" spans="1:21" ht="13" customHeight="1">
      <c r="A4" t="s">
        <v>151</v>
      </c>
      <c r="B4">
        <v>407.76309500000002</v>
      </c>
      <c r="C4">
        <v>4970.3993959999998</v>
      </c>
      <c r="D4">
        <v>87.094887</v>
      </c>
      <c r="E4">
        <v>4501469.8747760002</v>
      </c>
      <c r="F4">
        <v>450.04837900000001</v>
      </c>
      <c r="G4">
        <v>450.564684</v>
      </c>
      <c r="H4">
        <v>36.370587</v>
      </c>
      <c r="I4">
        <v>1.1041730000000001</v>
      </c>
      <c r="J4">
        <v>8.0197000000000004E-2</v>
      </c>
      <c r="K4">
        <v>321.08504799999997</v>
      </c>
      <c r="L4">
        <v>2.2688350000000002</v>
      </c>
      <c r="M4">
        <v>-58.470503000000001</v>
      </c>
      <c r="N4">
        <v>2.528</v>
      </c>
      <c r="O4">
        <v>-4.2410000000000003E-2</v>
      </c>
    </row>
    <row r="5" spans="1:21" ht="13" customHeight="1">
      <c r="A5" t="s">
        <v>152</v>
      </c>
      <c r="B5">
        <v>256.47920499999998</v>
      </c>
      <c r="C5">
        <v>4978.0620980000003</v>
      </c>
      <c r="D5">
        <v>88.974992</v>
      </c>
      <c r="E5">
        <v>1894235.244746</v>
      </c>
      <c r="F5">
        <v>298.37356899999997</v>
      </c>
      <c r="G5">
        <v>298.44095700000003</v>
      </c>
      <c r="H5">
        <v>57.277734000000002</v>
      </c>
      <c r="I5">
        <v>2.6280060000000001</v>
      </c>
      <c r="J5">
        <v>0.74703399999999998</v>
      </c>
      <c r="K5">
        <v>192.74560199999999</v>
      </c>
      <c r="L5">
        <v>1.8891370000000001</v>
      </c>
      <c r="M5">
        <v>-58.441003000000002</v>
      </c>
      <c r="N5">
        <v>2.528</v>
      </c>
      <c r="O5">
        <v>-7.2729000000000002E-2</v>
      </c>
    </row>
    <row r="6" spans="1:21" ht="13" customHeight="1">
      <c r="A6" t="s">
        <v>153</v>
      </c>
      <c r="B6">
        <v>264.42316599999998</v>
      </c>
      <c r="C6">
        <v>4978.8771280000001</v>
      </c>
      <c r="D6">
        <v>81.918184999999994</v>
      </c>
      <c r="E6">
        <v>2003352.8002160001</v>
      </c>
      <c r="F6">
        <v>310.01530500000001</v>
      </c>
      <c r="G6">
        <v>310.00715700000001</v>
      </c>
      <c r="H6">
        <v>51.278632000000002</v>
      </c>
      <c r="I6">
        <v>2.4852720000000001</v>
      </c>
      <c r="J6">
        <v>2.0539339999999999</v>
      </c>
      <c r="K6">
        <v>207.66713899999999</v>
      </c>
      <c r="L6">
        <v>1.6838150000000001</v>
      </c>
      <c r="M6">
        <v>-58.410502999999999</v>
      </c>
      <c r="N6">
        <v>2.528</v>
      </c>
      <c r="O6">
        <v>-0.13341</v>
      </c>
    </row>
    <row r="7" spans="1:21" ht="13" customHeight="1">
      <c r="A7" t="s">
        <v>154</v>
      </c>
      <c r="B7">
        <v>293.22420799999998</v>
      </c>
      <c r="C7">
        <v>4977.3726930000003</v>
      </c>
      <c r="D7">
        <v>87.266844000000006</v>
      </c>
      <c r="E7">
        <v>2424769.0562860002</v>
      </c>
      <c r="F7">
        <v>336.06141000000002</v>
      </c>
      <c r="G7">
        <v>336.00138800000002</v>
      </c>
      <c r="H7">
        <v>49.653390000000002</v>
      </c>
      <c r="I7">
        <v>2.0527199999999999</v>
      </c>
      <c r="J7">
        <v>1.2948630000000001</v>
      </c>
      <c r="K7">
        <v>234.171313</v>
      </c>
      <c r="L7">
        <v>1.7853570000000001</v>
      </c>
      <c r="M7">
        <v>-58.381003</v>
      </c>
      <c r="N7">
        <v>2.528</v>
      </c>
      <c r="O7">
        <v>-0.12696099999999999</v>
      </c>
    </row>
    <row r="8" spans="1:21" ht="13" customHeight="1">
      <c r="A8" t="s">
        <v>155</v>
      </c>
      <c r="B8">
        <v>280.23256800000001</v>
      </c>
      <c r="C8">
        <v>4976.2659569999996</v>
      </c>
      <c r="D8">
        <v>82.337686000000005</v>
      </c>
      <c r="E8">
        <v>2229665.9843509998</v>
      </c>
      <c r="F8">
        <v>325.24380400000001</v>
      </c>
      <c r="G8">
        <v>325.56052899999997</v>
      </c>
      <c r="H8">
        <v>48.855513000000002</v>
      </c>
      <c r="I8">
        <v>2.2318440000000002</v>
      </c>
      <c r="J8">
        <v>0.66666499999999995</v>
      </c>
      <c r="K8">
        <v>211.72665900000001</v>
      </c>
      <c r="L8">
        <v>1.8835040000000001</v>
      </c>
      <c r="M8">
        <v>-58.350503000000003</v>
      </c>
      <c r="N8">
        <v>2.528</v>
      </c>
      <c r="O8">
        <v>-0.19287799999999999</v>
      </c>
    </row>
    <row r="9" spans="1:21" ht="13" customHeight="1">
      <c r="A9" t="s">
        <v>156</v>
      </c>
      <c r="B9">
        <v>277.79636299999999</v>
      </c>
      <c r="C9">
        <v>4978.1248159999996</v>
      </c>
      <c r="D9">
        <v>77.508247999999995</v>
      </c>
      <c r="E9">
        <v>2193996.9118969999</v>
      </c>
      <c r="F9">
        <v>325.71659699999998</v>
      </c>
      <c r="G9">
        <v>325.96663699999999</v>
      </c>
      <c r="H9">
        <v>46.362276000000001</v>
      </c>
      <c r="I9">
        <v>2.2689750000000002</v>
      </c>
      <c r="J9">
        <v>1.0238339999999999</v>
      </c>
      <c r="K9">
        <v>211.04106899999999</v>
      </c>
      <c r="L9">
        <v>1.789364</v>
      </c>
      <c r="M9">
        <v>-58.321002999999997</v>
      </c>
      <c r="N9">
        <v>2.528</v>
      </c>
      <c r="O9">
        <v>-7.0079000000000002E-2</v>
      </c>
    </row>
    <row r="10" spans="1:21" ht="13" customHeight="1">
      <c r="A10" t="s">
        <v>157</v>
      </c>
      <c r="B10">
        <v>337.19927300000001</v>
      </c>
      <c r="C10">
        <v>4974.7506759999997</v>
      </c>
      <c r="D10">
        <v>103.809454</v>
      </c>
      <c r="E10">
        <v>3146302.0837619998</v>
      </c>
      <c r="F10">
        <v>373.67100199999999</v>
      </c>
      <c r="G10">
        <v>373.14073000000002</v>
      </c>
      <c r="H10">
        <v>51.852718000000003</v>
      </c>
      <c r="I10">
        <v>1.581142</v>
      </c>
      <c r="J10">
        <v>0.20769599999999999</v>
      </c>
      <c r="K10">
        <v>269.10189700000001</v>
      </c>
      <c r="L10">
        <v>2.1710060000000002</v>
      </c>
      <c r="M10">
        <v>-58.291003000000003</v>
      </c>
      <c r="N10">
        <v>2.528</v>
      </c>
      <c r="O10">
        <v>-7.0646E-2</v>
      </c>
    </row>
    <row r="11" spans="1:21" ht="13" customHeight="1">
      <c r="A11" t="s">
        <v>158</v>
      </c>
      <c r="B11">
        <v>405.28942999999998</v>
      </c>
      <c r="C11">
        <v>4970.986406</v>
      </c>
      <c r="D11">
        <v>90.053833999999995</v>
      </c>
      <c r="E11">
        <v>4449848.3488729997</v>
      </c>
      <c r="F11">
        <v>446.33632399999999</v>
      </c>
      <c r="G11">
        <v>446.68955299999999</v>
      </c>
      <c r="H11">
        <v>37.823737000000001</v>
      </c>
      <c r="I11">
        <v>1.1171139999999999</v>
      </c>
      <c r="J11">
        <v>7.4469599999999998</v>
      </c>
      <c r="K11">
        <v>365.12496099999998</v>
      </c>
      <c r="L11">
        <v>1.4776149999999999</v>
      </c>
      <c r="M11">
        <v>-58.261003000000002</v>
      </c>
      <c r="N11">
        <v>2.528</v>
      </c>
      <c r="O11">
        <v>-0.21757199999999999</v>
      </c>
    </row>
    <row r="12" spans="1:21" ht="13" customHeight="1">
      <c r="A12" t="s">
        <v>159</v>
      </c>
      <c r="B12">
        <v>265.28650800000003</v>
      </c>
      <c r="C12">
        <v>4978.5655159999997</v>
      </c>
      <c r="D12">
        <v>93.569721000000001</v>
      </c>
      <c r="E12">
        <v>2015396.9801350001</v>
      </c>
      <c r="F12">
        <v>304.97963499999997</v>
      </c>
      <c r="G12">
        <v>305.19176900000002</v>
      </c>
      <c r="H12">
        <v>58.396909000000001</v>
      </c>
      <c r="I12">
        <v>2.4702649999999999</v>
      </c>
      <c r="J12">
        <v>0.67885200000000001</v>
      </c>
      <c r="K12">
        <v>202.870349</v>
      </c>
      <c r="L12">
        <v>1.923081</v>
      </c>
      <c r="M12">
        <v>-58.231003000000001</v>
      </c>
      <c r="N12">
        <v>2.528</v>
      </c>
      <c r="O12">
        <v>-6.2673000000000006E-2</v>
      </c>
    </row>
    <row r="13" spans="1:21" ht="13" customHeight="1">
      <c r="A13" t="s">
        <v>160</v>
      </c>
      <c r="B13">
        <v>246.99627000000001</v>
      </c>
      <c r="C13">
        <v>4980.4129910000001</v>
      </c>
      <c r="D13">
        <v>90.222047000000003</v>
      </c>
      <c r="E13">
        <v>1768006.7722750001</v>
      </c>
      <c r="F13">
        <v>288.08311600000002</v>
      </c>
      <c r="G13">
        <v>288.39756699999998</v>
      </c>
      <c r="H13">
        <v>60.118141000000001</v>
      </c>
      <c r="I13">
        <v>2.8169650000000002</v>
      </c>
      <c r="J13">
        <v>1.3799889999999999</v>
      </c>
      <c r="K13">
        <v>189.88908699999999</v>
      </c>
      <c r="L13">
        <v>1.784518</v>
      </c>
      <c r="M13">
        <v>-58.201003</v>
      </c>
      <c r="N13">
        <v>2.528</v>
      </c>
      <c r="O13">
        <v>-7.5917999999999999E-2</v>
      </c>
    </row>
    <row r="14" spans="1:21" ht="13" customHeight="1">
      <c r="A14" t="s">
        <v>161</v>
      </c>
      <c r="B14">
        <v>284.658477</v>
      </c>
      <c r="C14">
        <v>4977.594787</v>
      </c>
      <c r="D14">
        <v>82.564567999999994</v>
      </c>
      <c r="E14">
        <v>2295207.6301210001</v>
      </c>
      <c r="F14">
        <v>329.93235900000002</v>
      </c>
      <c r="G14">
        <v>329.87395199999997</v>
      </c>
      <c r="H14">
        <v>48.285590999999997</v>
      </c>
      <c r="I14">
        <v>2.1686899999999998</v>
      </c>
      <c r="J14">
        <v>2.942869</v>
      </c>
      <c r="K14">
        <v>232.087459</v>
      </c>
      <c r="L14">
        <v>1.6220079999999999</v>
      </c>
      <c r="M14">
        <v>-58.471003000000003</v>
      </c>
      <c r="N14">
        <v>2.5579999999999998</v>
      </c>
      <c r="O14">
        <v>-0.139345</v>
      </c>
    </row>
    <row r="15" spans="1:21" ht="13" customHeight="1">
      <c r="A15" t="s">
        <v>162</v>
      </c>
      <c r="B15">
        <v>299.025282</v>
      </c>
      <c r="C15">
        <v>4976.5017799999996</v>
      </c>
      <c r="D15">
        <v>89.388306</v>
      </c>
      <c r="E15">
        <v>2514546.9477090002</v>
      </c>
      <c r="F15">
        <v>341.47082699999999</v>
      </c>
      <c r="G15">
        <v>340.77992</v>
      </c>
      <c r="H15">
        <v>49.944268999999998</v>
      </c>
      <c r="I15">
        <v>1.979085</v>
      </c>
      <c r="J15">
        <v>0.41605999999999999</v>
      </c>
      <c r="K15">
        <v>229.78389200000001</v>
      </c>
      <c r="L15">
        <v>1.993719</v>
      </c>
      <c r="M15">
        <v>-58.441003000000002</v>
      </c>
      <c r="N15">
        <v>2.5579999999999998</v>
      </c>
      <c r="O15">
        <v>-9.5200999999999994E-2</v>
      </c>
    </row>
    <row r="16" spans="1:21" ht="13" customHeight="1">
      <c r="A16" t="s">
        <v>163</v>
      </c>
      <c r="B16">
        <v>218.671054</v>
      </c>
      <c r="C16">
        <v>4981.758194</v>
      </c>
      <c r="D16">
        <v>91.879227999999998</v>
      </c>
      <c r="E16">
        <v>1417057.9419859999</v>
      </c>
      <c r="F16">
        <v>259.530123</v>
      </c>
      <c r="G16">
        <v>259.33659599999999</v>
      </c>
      <c r="H16">
        <v>68.384608</v>
      </c>
      <c r="I16">
        <v>3.5155639999999999</v>
      </c>
      <c r="J16">
        <v>2.280195</v>
      </c>
      <c r="K16">
        <v>167.17116799999999</v>
      </c>
      <c r="L16">
        <v>1.699819</v>
      </c>
      <c r="M16">
        <v>-58.410502999999999</v>
      </c>
      <c r="N16">
        <v>2.5579999999999998</v>
      </c>
      <c r="O16">
        <v>-9.7865999999999995E-2</v>
      </c>
    </row>
    <row r="17" spans="1:15" ht="13" customHeight="1">
      <c r="A17" t="s">
        <v>164</v>
      </c>
      <c r="B17">
        <v>223.14783199999999</v>
      </c>
      <c r="C17">
        <v>4979.9003890000004</v>
      </c>
      <c r="D17">
        <v>88.750373999999994</v>
      </c>
      <c r="E17">
        <v>1469925.026934</v>
      </c>
      <c r="F17">
        <v>265.05146999999999</v>
      </c>
      <c r="G17">
        <v>265.23131899999998</v>
      </c>
      <c r="H17">
        <v>64.857085999999995</v>
      </c>
      <c r="I17">
        <v>3.3878599999999999</v>
      </c>
      <c r="J17">
        <v>3.2385459999999999</v>
      </c>
      <c r="K17">
        <v>174.00292999999999</v>
      </c>
      <c r="L17">
        <v>1.625847</v>
      </c>
      <c r="M17">
        <v>-58.381003</v>
      </c>
      <c r="N17">
        <v>2.5579999999999998</v>
      </c>
      <c r="O17">
        <v>-8.5434999999999997E-2</v>
      </c>
    </row>
    <row r="18" spans="1:15" ht="13" customHeight="1">
      <c r="A18" t="s">
        <v>165</v>
      </c>
      <c r="B18">
        <v>461.07367299999999</v>
      </c>
      <c r="C18">
        <v>4967.2634879999996</v>
      </c>
      <c r="D18">
        <v>93.478849999999994</v>
      </c>
      <c r="E18">
        <v>5686665.3074979996</v>
      </c>
      <c r="F18">
        <v>500.7217</v>
      </c>
      <c r="G18">
        <v>500.92704700000002</v>
      </c>
      <c r="H18">
        <v>34.731164999999997</v>
      </c>
      <c r="I18">
        <v>0.87349299999999996</v>
      </c>
      <c r="J18">
        <v>0.70236600000000005</v>
      </c>
      <c r="K18">
        <v>399.05816099999998</v>
      </c>
      <c r="L18">
        <v>1.9170689999999999</v>
      </c>
      <c r="M18">
        <v>-58.350503000000003</v>
      </c>
      <c r="N18">
        <v>2.5579999999999998</v>
      </c>
      <c r="O18">
        <v>-0.17477000000000001</v>
      </c>
    </row>
    <row r="19" spans="1:15" ht="13" customHeight="1">
      <c r="A19" t="s">
        <v>166</v>
      </c>
      <c r="B19">
        <v>272.17117500000001</v>
      </c>
      <c r="C19">
        <v>4977.2052860000003</v>
      </c>
      <c r="D19">
        <v>70.567301</v>
      </c>
      <c r="E19">
        <v>2112743.1450350001</v>
      </c>
      <c r="F19">
        <v>324.52265999999997</v>
      </c>
      <c r="G19">
        <v>325.06966899999998</v>
      </c>
      <c r="H19">
        <v>43.014510999999999</v>
      </c>
      <c r="I19">
        <v>2.3558020000000002</v>
      </c>
      <c r="J19">
        <v>0.72329100000000002</v>
      </c>
      <c r="K19">
        <v>196.694693</v>
      </c>
      <c r="L19">
        <v>1.8201130000000001</v>
      </c>
      <c r="M19">
        <v>-58.321002999999997</v>
      </c>
      <c r="N19">
        <v>2.5585</v>
      </c>
      <c r="O19">
        <v>-0.115601</v>
      </c>
    </row>
    <row r="20" spans="1:15" ht="13" customHeight="1">
      <c r="A20" t="s">
        <v>167</v>
      </c>
      <c r="B20">
        <v>380.33275900000001</v>
      </c>
      <c r="C20">
        <v>4971.7773829999996</v>
      </c>
      <c r="D20">
        <v>81.749374000000003</v>
      </c>
      <c r="E20">
        <v>3945769.8078100001</v>
      </c>
      <c r="F20">
        <v>425.37272899999999</v>
      </c>
      <c r="G20">
        <v>425.94574499999999</v>
      </c>
      <c r="H20">
        <v>36.463084000000002</v>
      </c>
      <c r="I20">
        <v>1.260027</v>
      </c>
      <c r="J20">
        <v>4.4795000000000001E-2</v>
      </c>
      <c r="K20">
        <v>283.47581600000001</v>
      </c>
      <c r="L20">
        <v>2.3425880000000001</v>
      </c>
      <c r="M20">
        <v>-58.291003000000003</v>
      </c>
      <c r="N20">
        <v>2.5579999999999998</v>
      </c>
      <c r="O20">
        <v>-3.6220000000000002E-2</v>
      </c>
    </row>
    <row r="21" spans="1:15" ht="13" customHeight="1">
      <c r="A21" t="s">
        <v>168</v>
      </c>
      <c r="B21">
        <v>429.10651799999999</v>
      </c>
      <c r="C21">
        <v>4968.9639790000001</v>
      </c>
      <c r="D21">
        <v>109.99460000000001</v>
      </c>
      <c r="E21">
        <v>4959297.2457790002</v>
      </c>
      <c r="F21">
        <v>463.08144199999998</v>
      </c>
      <c r="G21">
        <v>462.987481</v>
      </c>
      <c r="H21">
        <v>43.761896</v>
      </c>
      <c r="I21">
        <v>1.001949</v>
      </c>
      <c r="J21">
        <v>0.29364800000000002</v>
      </c>
      <c r="K21">
        <v>366.68958800000001</v>
      </c>
      <c r="L21">
        <v>2.1316809999999999</v>
      </c>
      <c r="M21">
        <v>-58.261003000000002</v>
      </c>
      <c r="N21">
        <v>2.5579999999999998</v>
      </c>
      <c r="O21">
        <v>-9.9979999999999999E-3</v>
      </c>
    </row>
    <row r="22" spans="1:15" ht="13" customHeight="1">
      <c r="A22" t="s">
        <v>169</v>
      </c>
      <c r="B22">
        <v>238.02466699999999</v>
      </c>
      <c r="C22">
        <v>4979.135338</v>
      </c>
      <c r="D22">
        <v>89.848290000000006</v>
      </c>
      <c r="E22">
        <v>1652619.399496</v>
      </c>
      <c r="F22">
        <v>279.45315299999999</v>
      </c>
      <c r="G22">
        <v>279.58752299999998</v>
      </c>
      <c r="H22">
        <v>61.923889000000003</v>
      </c>
      <c r="I22">
        <v>3.0128750000000002</v>
      </c>
      <c r="J22">
        <v>1.0711539999999999</v>
      </c>
      <c r="K22">
        <v>178.261638</v>
      </c>
      <c r="L22">
        <v>1.8284210000000001</v>
      </c>
      <c r="M22">
        <v>-58.231003000000001</v>
      </c>
      <c r="N22">
        <v>2.5579999999999998</v>
      </c>
      <c r="O22">
        <v>-9.8572000000000007E-2</v>
      </c>
    </row>
    <row r="23" spans="1:15" ht="13" customHeight="1">
      <c r="A23" t="s">
        <v>170</v>
      </c>
      <c r="B23">
        <v>286.60512499999999</v>
      </c>
      <c r="C23">
        <v>4978.423221</v>
      </c>
      <c r="D23">
        <v>117.171043</v>
      </c>
      <c r="E23">
        <v>2324337.40986</v>
      </c>
      <c r="F23">
        <v>319.11798499999998</v>
      </c>
      <c r="G23">
        <v>318.47150799999997</v>
      </c>
      <c r="H23">
        <v>68.093481999999995</v>
      </c>
      <c r="I23">
        <v>2.1418680000000001</v>
      </c>
      <c r="J23">
        <v>0.72957399999999994</v>
      </c>
      <c r="K23">
        <v>233.936567</v>
      </c>
      <c r="L23">
        <v>1.989595</v>
      </c>
      <c r="M23">
        <v>-58.201003</v>
      </c>
      <c r="N23">
        <v>2.5579999999999998</v>
      </c>
      <c r="O23">
        <v>-6.7944000000000004E-2</v>
      </c>
    </row>
    <row r="24" spans="1:15" ht="13" customHeight="1">
      <c r="A24" t="s">
        <v>171</v>
      </c>
      <c r="B24">
        <v>283.79884700000002</v>
      </c>
      <c r="C24">
        <v>4976.7035539999997</v>
      </c>
      <c r="D24">
        <v>78.253450000000001</v>
      </c>
      <c r="E24">
        <v>2282402.8960310002</v>
      </c>
      <c r="F24">
        <v>331.56305600000002</v>
      </c>
      <c r="G24">
        <v>331.49677800000001</v>
      </c>
      <c r="H24">
        <v>45.892547999999998</v>
      </c>
      <c r="I24">
        <v>2.1804670000000002</v>
      </c>
      <c r="J24">
        <v>0.65098900000000004</v>
      </c>
      <c r="K24">
        <v>212.504187</v>
      </c>
      <c r="L24">
        <v>1.8710340000000001</v>
      </c>
      <c r="M24">
        <v>-58.471003000000003</v>
      </c>
      <c r="N24">
        <v>2.5884999999999998</v>
      </c>
      <c r="O24">
        <v>-0.12420200000000001</v>
      </c>
    </row>
    <row r="25" spans="1:15" ht="13" customHeight="1">
      <c r="A25" t="s">
        <v>172</v>
      </c>
      <c r="B25">
        <v>246.662811</v>
      </c>
      <c r="C25">
        <v>4978.8256609999999</v>
      </c>
      <c r="D25">
        <v>98.325580000000002</v>
      </c>
      <c r="E25">
        <v>1763647.83604</v>
      </c>
      <c r="F25">
        <v>284.842758</v>
      </c>
      <c r="G25">
        <v>284.63990000000001</v>
      </c>
      <c r="H25">
        <v>65.598726999999997</v>
      </c>
      <c r="I25">
        <v>2.8230270000000002</v>
      </c>
      <c r="J25">
        <v>1.2710360000000001</v>
      </c>
      <c r="K25">
        <v>192.112449</v>
      </c>
      <c r="L25">
        <v>1.8273010000000001</v>
      </c>
      <c r="M25">
        <v>-58.441003000000002</v>
      </c>
      <c r="N25">
        <v>2.5884999999999998</v>
      </c>
      <c r="O25">
        <v>-8.9016999999999999E-2</v>
      </c>
    </row>
    <row r="26" spans="1:15" ht="13" customHeight="1">
      <c r="A26" t="s">
        <v>173</v>
      </c>
      <c r="B26">
        <v>230.52257900000001</v>
      </c>
      <c r="C26">
        <v>4980.3255259999996</v>
      </c>
      <c r="D26">
        <v>90.095304999999996</v>
      </c>
      <c r="E26">
        <v>1559142.86353</v>
      </c>
      <c r="F26">
        <v>272.02148299999999</v>
      </c>
      <c r="G26">
        <v>271.98138899999998</v>
      </c>
      <c r="H26">
        <v>63.928429000000001</v>
      </c>
      <c r="I26">
        <v>3.1942710000000001</v>
      </c>
      <c r="J26">
        <v>0.91881999999999997</v>
      </c>
      <c r="K26">
        <v>169.353835</v>
      </c>
      <c r="L26">
        <v>1.8565579999999999</v>
      </c>
      <c r="M26">
        <v>-58.410502999999999</v>
      </c>
      <c r="N26">
        <v>2.5884999999999998</v>
      </c>
      <c r="O26">
        <v>-7.2561E-2</v>
      </c>
    </row>
    <row r="27" spans="1:15" ht="13" customHeight="1">
      <c r="A27" t="s">
        <v>174</v>
      </c>
      <c r="B27">
        <v>261.94998800000002</v>
      </c>
      <c r="C27">
        <v>4978.4500619999999</v>
      </c>
      <c r="D27">
        <v>89.088189999999997</v>
      </c>
      <c r="E27">
        <v>1969051.587114</v>
      </c>
      <c r="F27">
        <v>304.16059799999999</v>
      </c>
      <c r="G27">
        <v>303.86168800000002</v>
      </c>
      <c r="H27">
        <v>56.250503999999999</v>
      </c>
      <c r="I27">
        <v>2.528349</v>
      </c>
      <c r="J27">
        <v>0.96347700000000003</v>
      </c>
      <c r="K27">
        <v>200.787015</v>
      </c>
      <c r="L27">
        <v>1.8444970000000001</v>
      </c>
      <c r="M27">
        <v>-58.381003</v>
      </c>
      <c r="N27">
        <v>2.5884999999999998</v>
      </c>
      <c r="O27">
        <v>-9.7654000000000005E-2</v>
      </c>
    </row>
    <row r="28" spans="1:15" ht="13" customHeight="1">
      <c r="A28" t="s">
        <v>175</v>
      </c>
      <c r="B28">
        <v>227.62959000000001</v>
      </c>
      <c r="C28">
        <v>4980.8585210000001</v>
      </c>
      <c r="D28">
        <v>110.272931</v>
      </c>
      <c r="E28">
        <v>1523828.4836210001</v>
      </c>
      <c r="F28">
        <v>261.464651</v>
      </c>
      <c r="G28">
        <v>261.50593600000002</v>
      </c>
      <c r="H28">
        <v>79.147227000000001</v>
      </c>
      <c r="I28">
        <v>3.2686480000000002</v>
      </c>
      <c r="J28">
        <v>0.91378300000000001</v>
      </c>
      <c r="K28">
        <v>174.492447</v>
      </c>
      <c r="L28">
        <v>1.9264209999999999</v>
      </c>
      <c r="M28">
        <v>-58.351002999999999</v>
      </c>
      <c r="N28">
        <v>2.5884999999999998</v>
      </c>
      <c r="O28">
        <v>-8.4557999999999994E-2</v>
      </c>
    </row>
    <row r="29" spans="1:15" ht="13" customHeight="1">
      <c r="A29" t="s">
        <v>176</v>
      </c>
      <c r="B29">
        <v>330.60218099999997</v>
      </c>
      <c r="C29">
        <v>4973.580954</v>
      </c>
      <c r="D29">
        <v>75.044775999999999</v>
      </c>
      <c r="E29">
        <v>3032039.0239269999</v>
      </c>
      <c r="F29">
        <v>379.34071399999999</v>
      </c>
      <c r="G29">
        <v>380.30831499999999</v>
      </c>
      <c r="H29">
        <v>38.184570000000001</v>
      </c>
      <c r="I29">
        <v>1.640342</v>
      </c>
      <c r="J29">
        <v>0.625556</v>
      </c>
      <c r="K29">
        <v>256.73796199999998</v>
      </c>
      <c r="L29">
        <v>1.864514</v>
      </c>
      <c r="M29">
        <v>-58.321002999999997</v>
      </c>
      <c r="N29">
        <v>2.5884999999999998</v>
      </c>
      <c r="O29">
        <v>-5.6299000000000002E-2</v>
      </c>
    </row>
    <row r="30" spans="1:15" ht="13" customHeight="1">
      <c r="A30" t="s">
        <v>177</v>
      </c>
      <c r="B30">
        <v>377.13736299999999</v>
      </c>
      <c r="C30">
        <v>4972.0933329999998</v>
      </c>
      <c r="D30">
        <v>87.329442</v>
      </c>
      <c r="E30">
        <v>3883426.6708129998</v>
      </c>
      <c r="F30">
        <v>419.53186199999999</v>
      </c>
      <c r="G30">
        <v>419.83854000000002</v>
      </c>
      <c r="H30">
        <v>39.263404999999999</v>
      </c>
      <c r="I30">
        <v>1.2803370000000001</v>
      </c>
      <c r="J30">
        <v>0.45107999999999998</v>
      </c>
      <c r="K30">
        <v>307.583011</v>
      </c>
      <c r="L30">
        <v>1.9716469999999999</v>
      </c>
      <c r="M30">
        <v>-58.291003000000003</v>
      </c>
      <c r="N30">
        <v>2.5884999999999998</v>
      </c>
      <c r="O30">
        <v>-9.5315999999999998E-2</v>
      </c>
    </row>
    <row r="31" spans="1:15" ht="13" customHeight="1">
      <c r="A31" t="s">
        <v>178</v>
      </c>
      <c r="B31">
        <v>423.85857399999998</v>
      </c>
      <c r="C31">
        <v>4969.415884</v>
      </c>
      <c r="D31">
        <v>89.996414000000001</v>
      </c>
      <c r="E31">
        <v>4844661.6734210001</v>
      </c>
      <c r="F31">
        <v>464.94335599999999</v>
      </c>
      <c r="G31">
        <v>465.27202299999999</v>
      </c>
      <c r="H31">
        <v>36.226661</v>
      </c>
      <c r="I31">
        <v>1.0257510000000001</v>
      </c>
      <c r="J31">
        <v>6.0741000000000003E-2</v>
      </c>
      <c r="K31">
        <v>336.66124000000002</v>
      </c>
      <c r="L31">
        <v>2.3291490000000001</v>
      </c>
      <c r="M31">
        <v>-58.261003000000002</v>
      </c>
      <c r="N31">
        <v>2.5884999999999998</v>
      </c>
      <c r="O31">
        <v>-6.3643000000000005E-2</v>
      </c>
    </row>
    <row r="32" spans="1:15" ht="13" customHeight="1">
      <c r="A32" t="s">
        <v>179</v>
      </c>
      <c r="B32">
        <v>626.609557</v>
      </c>
      <c r="C32">
        <v>4958.2904449999996</v>
      </c>
      <c r="D32">
        <v>91.076791999999998</v>
      </c>
      <c r="E32">
        <v>10252720.764635</v>
      </c>
      <c r="F32">
        <v>668.26558999999997</v>
      </c>
      <c r="G32">
        <v>667.44013299999995</v>
      </c>
      <c r="H32">
        <v>25.201302999999999</v>
      </c>
      <c r="I32">
        <v>0.48360700000000001</v>
      </c>
      <c r="J32">
        <v>0.353134</v>
      </c>
      <c r="K32">
        <v>556.941868</v>
      </c>
      <c r="L32">
        <v>2.0296970000000001</v>
      </c>
      <c r="M32">
        <v>-58.231003000000001</v>
      </c>
      <c r="N32">
        <v>2.5884999999999998</v>
      </c>
      <c r="O32">
        <v>-8.4375000000000006E-2</v>
      </c>
    </row>
    <row r="33" spans="1:15" ht="13" customHeight="1">
      <c r="A33" t="s">
        <v>180</v>
      </c>
      <c r="B33">
        <v>228.481944</v>
      </c>
      <c r="C33">
        <v>4979.6488529999997</v>
      </c>
      <c r="D33">
        <v>86.454018000000005</v>
      </c>
      <c r="E33">
        <v>1534190.703307</v>
      </c>
      <c r="F33">
        <v>271.30701900000003</v>
      </c>
      <c r="G33">
        <v>271.68105400000002</v>
      </c>
      <c r="H33">
        <v>61.841546000000001</v>
      </c>
      <c r="I33">
        <v>3.2457820000000002</v>
      </c>
      <c r="J33">
        <v>0.78521099999999999</v>
      </c>
      <c r="K33">
        <v>163.92701299999999</v>
      </c>
      <c r="L33">
        <v>1.870768</v>
      </c>
      <c r="M33">
        <v>-58.201003</v>
      </c>
      <c r="N33">
        <v>2.5880000000000001</v>
      </c>
      <c r="O33">
        <v>-7.3827000000000004E-2</v>
      </c>
    </row>
    <row r="34" spans="1:15" ht="13" customHeight="1">
      <c r="A34" t="s">
        <v>181</v>
      </c>
      <c r="B34">
        <v>251.47305900000001</v>
      </c>
      <c r="C34">
        <v>4978.5852759999998</v>
      </c>
      <c r="D34">
        <v>82.690458000000007</v>
      </c>
      <c r="E34">
        <v>1827051.610996</v>
      </c>
      <c r="F34">
        <v>296.89526899999998</v>
      </c>
      <c r="G34">
        <v>296.62867899999998</v>
      </c>
      <c r="H34">
        <v>54.201939000000003</v>
      </c>
      <c r="I34">
        <v>2.7249289999999999</v>
      </c>
      <c r="J34">
        <v>0.53703800000000002</v>
      </c>
      <c r="K34">
        <v>180.88002</v>
      </c>
      <c r="L34">
        <v>1.922496</v>
      </c>
      <c r="M34">
        <v>-58.471003000000003</v>
      </c>
      <c r="N34">
        <v>2.6179999999999999</v>
      </c>
      <c r="O34">
        <v>-0.20130500000000001</v>
      </c>
    </row>
    <row r="35" spans="1:15" ht="13" customHeight="1">
      <c r="A35" t="s">
        <v>182</v>
      </c>
      <c r="B35">
        <v>288.27179000000001</v>
      </c>
      <c r="C35">
        <v>4976.07312</v>
      </c>
      <c r="D35">
        <v>86.105146000000005</v>
      </c>
      <c r="E35">
        <v>2349424.4309430001</v>
      </c>
      <c r="F35">
        <v>331.56677400000001</v>
      </c>
      <c r="G35">
        <v>331.61478399999999</v>
      </c>
      <c r="H35">
        <v>49.771782999999999</v>
      </c>
      <c r="I35">
        <v>2.1179969999999999</v>
      </c>
      <c r="J35">
        <v>1.7662329999999999</v>
      </c>
      <c r="K35">
        <v>231.87428199999999</v>
      </c>
      <c r="L35">
        <v>1.7258929999999999</v>
      </c>
      <c r="M35">
        <v>-58.441003000000002</v>
      </c>
      <c r="N35">
        <v>2.6179999999999999</v>
      </c>
      <c r="O35">
        <v>-8.5071999999999995E-2</v>
      </c>
    </row>
    <row r="36" spans="1:15" ht="13" customHeight="1">
      <c r="A36" t="s">
        <v>183</v>
      </c>
      <c r="B36">
        <v>229.964369</v>
      </c>
      <c r="C36">
        <v>4980.2868010000002</v>
      </c>
      <c r="D36">
        <v>82.689226000000005</v>
      </c>
      <c r="E36">
        <v>1552297.12301</v>
      </c>
      <c r="F36">
        <v>275.42693700000001</v>
      </c>
      <c r="G36">
        <v>275.13609600000001</v>
      </c>
      <c r="H36">
        <v>58.802573000000002</v>
      </c>
      <c r="I36">
        <v>3.2083330000000001</v>
      </c>
      <c r="J36">
        <v>1.604573</v>
      </c>
      <c r="K36">
        <v>170.91512800000001</v>
      </c>
      <c r="L36">
        <v>1.730413</v>
      </c>
      <c r="M36">
        <v>-58.410502999999999</v>
      </c>
      <c r="N36">
        <v>2.6179999999999999</v>
      </c>
      <c r="O36">
        <v>-5.0155999999999999E-2</v>
      </c>
    </row>
    <row r="37" spans="1:15" ht="13" customHeight="1">
      <c r="A37" t="s">
        <v>184</v>
      </c>
      <c r="B37">
        <v>267.21538299999997</v>
      </c>
      <c r="C37">
        <v>4977.3660600000003</v>
      </c>
      <c r="D37">
        <v>86.023421999999997</v>
      </c>
      <c r="E37">
        <v>2042437.3314439999</v>
      </c>
      <c r="F37">
        <v>310.38327700000002</v>
      </c>
      <c r="G37">
        <v>310.61082699999997</v>
      </c>
      <c r="H37">
        <v>53.330686</v>
      </c>
      <c r="I37">
        <v>2.4369740000000002</v>
      </c>
      <c r="J37">
        <v>1.0472410000000001</v>
      </c>
      <c r="K37">
        <v>205.39673300000001</v>
      </c>
      <c r="L37">
        <v>1.8184070000000001</v>
      </c>
      <c r="M37">
        <v>-58.381003</v>
      </c>
      <c r="N37">
        <v>2.6179999999999999</v>
      </c>
      <c r="O37">
        <v>-9.2244999999999994E-2</v>
      </c>
    </row>
    <row r="38" spans="1:15" ht="13" customHeight="1">
      <c r="A38" t="s">
        <v>95</v>
      </c>
      <c r="B38">
        <v>327.35957100000002</v>
      </c>
      <c r="C38">
        <v>4974.7122360000003</v>
      </c>
      <c r="D38">
        <v>80.775136000000003</v>
      </c>
      <c r="E38">
        <v>2976655.3368770001</v>
      </c>
      <c r="F38">
        <v>373.42764199999999</v>
      </c>
      <c r="G38">
        <v>373.54995000000002</v>
      </c>
      <c r="H38">
        <v>41.480907999999999</v>
      </c>
      <c r="I38">
        <v>1.6712419999999999</v>
      </c>
      <c r="J38">
        <v>0.77828299999999995</v>
      </c>
      <c r="K38">
        <v>259.59375799999998</v>
      </c>
      <c r="L38">
        <v>1.8503229999999999</v>
      </c>
      <c r="M38">
        <v>-58.350503000000003</v>
      </c>
      <c r="N38">
        <v>2.6179999999999999</v>
      </c>
      <c r="O38">
        <v>-8.3200999999999997E-2</v>
      </c>
    </row>
    <row r="39" spans="1:15" ht="13" customHeight="1">
      <c r="A39" t="s">
        <v>96</v>
      </c>
      <c r="B39">
        <v>259.658905</v>
      </c>
      <c r="C39">
        <v>4977.4626369999996</v>
      </c>
      <c r="D39">
        <v>73.470641000000001</v>
      </c>
      <c r="E39">
        <v>1937542.012929</v>
      </c>
      <c r="F39">
        <v>310.03608400000002</v>
      </c>
      <c r="G39">
        <v>310.46963599999998</v>
      </c>
      <c r="H39">
        <v>46.765231999999997</v>
      </c>
      <c r="I39">
        <v>2.5689570000000002</v>
      </c>
      <c r="J39">
        <v>0.61417699999999997</v>
      </c>
      <c r="K39">
        <v>184.40671599999999</v>
      </c>
      <c r="L39">
        <v>1.8607720000000001</v>
      </c>
      <c r="M39">
        <v>-58.321002999999997</v>
      </c>
      <c r="N39">
        <v>2.6179999999999999</v>
      </c>
      <c r="O39">
        <v>-8.6647000000000002E-2</v>
      </c>
    </row>
    <row r="40" spans="1:15" ht="13" customHeight="1">
      <c r="A40" t="s">
        <v>97</v>
      </c>
      <c r="B40">
        <v>399.945989</v>
      </c>
      <c r="C40">
        <v>4970.2274260000004</v>
      </c>
      <c r="D40">
        <v>77.485884999999996</v>
      </c>
      <c r="E40">
        <v>4339359.8676819997</v>
      </c>
      <c r="F40">
        <v>448.19121699999999</v>
      </c>
      <c r="G40">
        <v>448.05372499999999</v>
      </c>
      <c r="H40">
        <v>32.956766000000002</v>
      </c>
      <c r="I40">
        <v>1.145383</v>
      </c>
      <c r="J40">
        <v>0.43593500000000002</v>
      </c>
      <c r="K40">
        <v>323.79916100000003</v>
      </c>
      <c r="L40">
        <v>1.93713</v>
      </c>
      <c r="M40">
        <v>-58.291003000000003</v>
      </c>
      <c r="N40">
        <v>2.6179999999999999</v>
      </c>
      <c r="O40">
        <v>-0.13873199999999999</v>
      </c>
    </row>
    <row r="41" spans="1:15" ht="13" customHeight="1">
      <c r="A41" t="s">
        <v>98</v>
      </c>
      <c r="B41">
        <v>285.527783</v>
      </c>
      <c r="C41">
        <v>4977.2727800000002</v>
      </c>
      <c r="D41">
        <v>89.099100000000007</v>
      </c>
      <c r="E41">
        <v>2308193.1417959998</v>
      </c>
      <c r="F41">
        <v>327.37114300000002</v>
      </c>
      <c r="G41">
        <v>327.424442</v>
      </c>
      <c r="H41">
        <v>51.960351000000003</v>
      </c>
      <c r="I41">
        <v>2.1563500000000002</v>
      </c>
      <c r="J41">
        <v>0.54957299999999998</v>
      </c>
      <c r="K41">
        <v>218.84316699999999</v>
      </c>
      <c r="L41">
        <v>1.9437340000000001</v>
      </c>
      <c r="M41">
        <v>-58.261003000000002</v>
      </c>
      <c r="N41">
        <v>2.6179999999999999</v>
      </c>
      <c r="O41">
        <v>-7.7603000000000005E-2</v>
      </c>
    </row>
    <row r="42" spans="1:15" ht="13" customHeight="1">
      <c r="A42" t="s">
        <v>99</v>
      </c>
      <c r="B42">
        <v>288.27598799999998</v>
      </c>
      <c r="C42">
        <v>4978.4662209999997</v>
      </c>
      <c r="D42">
        <v>84.076204000000004</v>
      </c>
      <c r="E42">
        <v>2349487.7791300002</v>
      </c>
      <c r="F42">
        <v>332.51908200000003</v>
      </c>
      <c r="G42">
        <v>332.68628999999999</v>
      </c>
      <c r="H42">
        <v>48.598328000000002</v>
      </c>
      <c r="I42">
        <v>2.1189580000000001</v>
      </c>
      <c r="J42">
        <v>0.33344800000000002</v>
      </c>
      <c r="K42">
        <v>213.617741</v>
      </c>
      <c r="L42">
        <v>2.0108259999999998</v>
      </c>
      <c r="M42">
        <v>-58.231003000000001</v>
      </c>
      <c r="N42">
        <v>2.6179999999999999</v>
      </c>
      <c r="O42">
        <v>-9.1536000000000006E-2</v>
      </c>
    </row>
    <row r="43" spans="1:15" ht="13" customHeight="1">
      <c r="A43" t="s">
        <v>100</v>
      </c>
      <c r="B43">
        <v>204.60066399999999</v>
      </c>
      <c r="C43">
        <v>4982.5040980000003</v>
      </c>
      <c r="D43">
        <v>88.317482999999996</v>
      </c>
      <c r="E43">
        <v>1257249.8119900001</v>
      </c>
      <c r="F43">
        <v>246.949253</v>
      </c>
      <c r="G43">
        <v>246.91253599999999</v>
      </c>
      <c r="H43">
        <v>69.786388000000002</v>
      </c>
      <c r="I43">
        <v>3.9630179999999999</v>
      </c>
      <c r="J43">
        <v>0.65127999999999997</v>
      </c>
      <c r="K43">
        <v>139.11873199999999</v>
      </c>
      <c r="L43">
        <v>1.910701</v>
      </c>
      <c r="M43">
        <v>-58.201003</v>
      </c>
      <c r="N43">
        <v>2.6179999999999999</v>
      </c>
      <c r="O43">
        <v>-7.4106000000000005E-2</v>
      </c>
    </row>
    <row r="44" spans="1:15" ht="13" customHeight="1">
      <c r="A44" t="s">
        <v>101</v>
      </c>
      <c r="B44">
        <v>255.573733</v>
      </c>
      <c r="C44">
        <v>4977.9958310000002</v>
      </c>
      <c r="D44">
        <v>75.964972000000003</v>
      </c>
      <c r="E44">
        <v>1881993.095526</v>
      </c>
      <c r="F44">
        <v>304.62870400000003</v>
      </c>
      <c r="G44">
        <v>304.72134399999999</v>
      </c>
      <c r="H44">
        <v>49.061315999999998</v>
      </c>
      <c r="I44">
        <v>2.6450659999999999</v>
      </c>
      <c r="J44">
        <v>0.81985399999999997</v>
      </c>
      <c r="K44">
        <v>185.35038299999999</v>
      </c>
      <c r="L44">
        <v>1.8216190000000001</v>
      </c>
      <c r="M44">
        <v>-58.471003000000003</v>
      </c>
      <c r="N44">
        <v>2.6480000000000001</v>
      </c>
      <c r="O44">
        <v>-0.23849500000000001</v>
      </c>
    </row>
    <row r="45" spans="1:15" ht="13" customHeight="1">
      <c r="A45" t="s">
        <v>102</v>
      </c>
      <c r="B45">
        <v>271.58838300000002</v>
      </c>
      <c r="C45">
        <v>4977.590553</v>
      </c>
      <c r="D45">
        <v>83.116713000000004</v>
      </c>
      <c r="E45">
        <v>2104413.1638190001</v>
      </c>
      <c r="F45">
        <v>316.50633099999999</v>
      </c>
      <c r="G45">
        <v>316.50345199999998</v>
      </c>
      <c r="H45">
        <v>50.764215999999998</v>
      </c>
      <c r="I45">
        <v>2.3653110000000002</v>
      </c>
      <c r="J45">
        <v>0.66691299999999998</v>
      </c>
      <c r="K45">
        <v>203.52735100000001</v>
      </c>
      <c r="L45">
        <v>1.886495</v>
      </c>
      <c r="M45">
        <v>-58.441003000000002</v>
      </c>
      <c r="N45">
        <v>2.6480000000000001</v>
      </c>
      <c r="O45">
        <v>-0.143812</v>
      </c>
    </row>
    <row r="46" spans="1:15" ht="13" customHeight="1">
      <c r="A46" t="s">
        <v>103</v>
      </c>
      <c r="B46">
        <v>376.65578199999999</v>
      </c>
      <c r="C46">
        <v>4972.341598</v>
      </c>
      <c r="D46">
        <v>99.275985000000006</v>
      </c>
      <c r="E46">
        <v>3874074.1372139999</v>
      </c>
      <c r="F46">
        <v>414.20255800000001</v>
      </c>
      <c r="G46">
        <v>414.22031700000002</v>
      </c>
      <c r="H46">
        <v>44.688426999999997</v>
      </c>
      <c r="I46">
        <v>1.2834920000000001</v>
      </c>
      <c r="J46">
        <v>1.222132</v>
      </c>
      <c r="K46">
        <v>322.17267800000002</v>
      </c>
      <c r="L46">
        <v>1.83779</v>
      </c>
      <c r="M46">
        <v>-58.410502999999999</v>
      </c>
      <c r="N46">
        <v>2.6480000000000001</v>
      </c>
      <c r="O46">
        <v>-8.5117999999999999E-2</v>
      </c>
    </row>
    <row r="47" spans="1:15" ht="13" customHeight="1">
      <c r="A47" t="s">
        <v>104</v>
      </c>
      <c r="B47">
        <v>246.592873</v>
      </c>
      <c r="C47">
        <v>4979.9780000000001</v>
      </c>
      <c r="D47">
        <v>79.958288999999994</v>
      </c>
      <c r="E47">
        <v>1762734.303574</v>
      </c>
      <c r="F47">
        <v>292.80615499999999</v>
      </c>
      <c r="G47">
        <v>293.30452200000002</v>
      </c>
      <c r="H47">
        <v>53.358657999999998</v>
      </c>
      <c r="I47">
        <v>2.8251439999999999</v>
      </c>
      <c r="J47">
        <v>2.735576</v>
      </c>
      <c r="K47">
        <v>192.052537</v>
      </c>
      <c r="L47">
        <v>1.6256969999999999</v>
      </c>
      <c r="M47">
        <v>-58.381003</v>
      </c>
      <c r="N47">
        <v>2.6480000000000001</v>
      </c>
      <c r="O47">
        <v>-8.2959000000000005E-2</v>
      </c>
    </row>
    <row r="48" spans="1:15" ht="13" customHeight="1">
      <c r="A48" t="s">
        <v>105</v>
      </c>
      <c r="B48">
        <v>319.06816600000002</v>
      </c>
      <c r="C48">
        <v>4974.6834070000004</v>
      </c>
      <c r="D48">
        <v>77.662368999999998</v>
      </c>
      <c r="E48">
        <v>2837373.1204659999</v>
      </c>
      <c r="F48">
        <v>366.56232699999998</v>
      </c>
      <c r="G48">
        <v>367.10961200000003</v>
      </c>
      <c r="H48">
        <v>40.849545999999997</v>
      </c>
      <c r="I48">
        <v>1.753271</v>
      </c>
      <c r="J48">
        <v>0.7994</v>
      </c>
      <c r="K48">
        <v>249.690955</v>
      </c>
      <c r="L48">
        <v>1.8330839999999999</v>
      </c>
      <c r="M48">
        <v>-58.350503000000003</v>
      </c>
      <c r="N48">
        <v>2.6480000000000001</v>
      </c>
      <c r="O48">
        <v>-0.17221700000000001</v>
      </c>
    </row>
    <row r="49" spans="1:15" ht="13" customHeight="1">
      <c r="A49" t="s">
        <v>106</v>
      </c>
      <c r="B49">
        <v>358.714651</v>
      </c>
      <c r="C49">
        <v>4972.7919920000004</v>
      </c>
      <c r="D49">
        <v>81.930640999999994</v>
      </c>
      <c r="E49">
        <v>3533723.2718659998</v>
      </c>
      <c r="F49">
        <v>404.06132000000002</v>
      </c>
      <c r="G49">
        <v>404.23600900000002</v>
      </c>
      <c r="H49">
        <v>38.615788999999999</v>
      </c>
      <c r="I49">
        <v>1.4072389999999999</v>
      </c>
      <c r="J49">
        <v>0.15523200000000001</v>
      </c>
      <c r="K49">
        <v>274.76339100000001</v>
      </c>
      <c r="L49">
        <v>2.1331630000000001</v>
      </c>
      <c r="M49">
        <v>-58.321002999999997</v>
      </c>
      <c r="N49">
        <v>2.6480000000000001</v>
      </c>
      <c r="O49">
        <v>-9.5487000000000002E-2</v>
      </c>
    </row>
    <row r="50" spans="1:15" ht="13" customHeight="1">
      <c r="A50" t="s">
        <v>107</v>
      </c>
      <c r="B50">
        <v>282.82483300000001</v>
      </c>
      <c r="C50">
        <v>4977.137283</v>
      </c>
      <c r="D50">
        <v>83.802390000000003</v>
      </c>
      <c r="E50">
        <v>2267937.9273270001</v>
      </c>
      <c r="F50">
        <v>327.40088700000001</v>
      </c>
      <c r="G50">
        <v>327.36834700000003</v>
      </c>
      <c r="H50">
        <v>49.303261999999997</v>
      </c>
      <c r="I50">
        <v>2.1945649999999999</v>
      </c>
      <c r="J50">
        <v>0.80376099999999995</v>
      </c>
      <c r="K50">
        <v>217.105818</v>
      </c>
      <c r="L50">
        <v>1.8565419999999999</v>
      </c>
      <c r="M50">
        <v>-58.291003000000003</v>
      </c>
      <c r="N50">
        <v>2.6480000000000001</v>
      </c>
      <c r="O50">
        <v>-9.1856999999999994E-2</v>
      </c>
    </row>
    <row r="51" spans="1:15" ht="13" customHeight="1">
      <c r="A51" t="s">
        <v>108</v>
      </c>
      <c r="B51">
        <v>253.81071499999999</v>
      </c>
      <c r="C51">
        <v>4979.6104240000004</v>
      </c>
      <c r="D51">
        <v>85.786567000000005</v>
      </c>
      <c r="E51">
        <v>1858271.453427</v>
      </c>
      <c r="F51">
        <v>297.29496</v>
      </c>
      <c r="G51">
        <v>297.34559400000001</v>
      </c>
      <c r="H51">
        <v>55.757018000000002</v>
      </c>
      <c r="I51">
        <v>2.6797</v>
      </c>
      <c r="J51">
        <v>0.57457899999999995</v>
      </c>
      <c r="K51">
        <v>185.72188199999999</v>
      </c>
      <c r="L51">
        <v>1.9230050000000001</v>
      </c>
      <c r="M51">
        <v>-58.231003000000001</v>
      </c>
      <c r="N51">
        <v>2.6480000000000001</v>
      </c>
      <c r="O51">
        <v>-9.1836000000000001E-2</v>
      </c>
    </row>
    <row r="52" spans="1:15" ht="13" customHeight="1">
      <c r="A52" t="s">
        <v>109</v>
      </c>
      <c r="B52">
        <v>212.985489</v>
      </c>
      <c r="C52">
        <v>4981.2073579999997</v>
      </c>
      <c r="D52">
        <v>88.745542999999998</v>
      </c>
      <c r="E52">
        <v>1351322.5320860001</v>
      </c>
      <c r="F52">
        <v>255.11122700000001</v>
      </c>
      <c r="G52">
        <v>255.082313</v>
      </c>
      <c r="H52">
        <v>67.639730999999998</v>
      </c>
      <c r="I52">
        <v>3.686172</v>
      </c>
      <c r="J52">
        <v>0.90980799999999995</v>
      </c>
      <c r="K52">
        <v>151.057548</v>
      </c>
      <c r="L52">
        <v>1.853313</v>
      </c>
      <c r="M52">
        <v>-58.201003</v>
      </c>
      <c r="N52">
        <v>2.6480000000000001</v>
      </c>
      <c r="O52">
        <v>-9.2769000000000004E-2</v>
      </c>
    </row>
    <row r="53" spans="1:15" ht="13" customHeight="1">
      <c r="A53" t="s">
        <v>110</v>
      </c>
      <c r="B53">
        <v>244.110625</v>
      </c>
      <c r="C53">
        <v>4978.9906419999998</v>
      </c>
      <c r="D53">
        <v>79.490268</v>
      </c>
      <c r="E53">
        <v>1730465.4232040001</v>
      </c>
      <c r="F53">
        <v>291.15343100000001</v>
      </c>
      <c r="G53">
        <v>291.087985</v>
      </c>
      <c r="H53">
        <v>53.538639000000003</v>
      </c>
      <c r="I53">
        <v>2.8772549999999999</v>
      </c>
      <c r="J53">
        <v>3.606201</v>
      </c>
      <c r="K53">
        <v>192.45174</v>
      </c>
      <c r="L53">
        <v>1.5747409999999999</v>
      </c>
      <c r="M53">
        <v>-58.471003000000003</v>
      </c>
      <c r="N53">
        <v>2.6779999999999999</v>
      </c>
      <c r="O53">
        <v>-0.17285200000000001</v>
      </c>
    </row>
    <row r="54" spans="1:15" ht="13" customHeight="1">
      <c r="A54" t="s">
        <v>111</v>
      </c>
      <c r="B54">
        <v>327.63098400000001</v>
      </c>
      <c r="C54">
        <v>4974.6641890000001</v>
      </c>
      <c r="D54">
        <v>73.391261</v>
      </c>
      <c r="E54">
        <v>2981271.384697</v>
      </c>
      <c r="F54">
        <v>374.375766</v>
      </c>
      <c r="G54">
        <v>378.468074</v>
      </c>
      <c r="H54">
        <v>37.659835999999999</v>
      </c>
      <c r="I54">
        <v>1.6686380000000001</v>
      </c>
      <c r="J54">
        <v>2.2088E-2</v>
      </c>
      <c r="K54">
        <v>214.62670600000001</v>
      </c>
      <c r="L54">
        <v>2.4171529999999999</v>
      </c>
      <c r="M54">
        <v>-58.441003000000002</v>
      </c>
      <c r="N54">
        <v>2.6779999999999999</v>
      </c>
      <c r="O54">
        <v>-2.4164000000000001E-2</v>
      </c>
    </row>
    <row r="55" spans="1:15" ht="13" customHeight="1">
      <c r="A55" t="s">
        <v>112</v>
      </c>
      <c r="B55">
        <v>244.705601</v>
      </c>
      <c r="C55">
        <v>4980.325973</v>
      </c>
      <c r="D55">
        <v>87.363882000000004</v>
      </c>
      <c r="E55">
        <v>1738172.662551</v>
      </c>
      <c r="F55">
        <v>287.344357</v>
      </c>
      <c r="G55">
        <v>287.46062000000001</v>
      </c>
      <c r="H55">
        <v>58.711109999999998</v>
      </c>
      <c r="I55">
        <v>2.865265</v>
      </c>
      <c r="J55">
        <v>0.66973300000000002</v>
      </c>
      <c r="K55">
        <v>179.021728</v>
      </c>
      <c r="L55">
        <v>1.9022129999999999</v>
      </c>
      <c r="M55">
        <v>-58.410502999999999</v>
      </c>
      <c r="N55">
        <v>2.6779999999999999</v>
      </c>
      <c r="O55">
        <v>-9.5129000000000005E-2</v>
      </c>
    </row>
    <row r="56" spans="1:15" ht="13" customHeight="1">
      <c r="A56" t="s">
        <v>113</v>
      </c>
      <c r="B56">
        <v>276.17420499999997</v>
      </c>
      <c r="C56">
        <v>4979.1214550000004</v>
      </c>
      <c r="D56">
        <v>82.977585000000005</v>
      </c>
      <c r="E56">
        <v>2170407.0725329998</v>
      </c>
      <c r="F56">
        <v>321.120317</v>
      </c>
      <c r="G56">
        <v>321.17842000000002</v>
      </c>
      <c r="H56">
        <v>49.902811999999997</v>
      </c>
      <c r="I56">
        <v>2.2940960000000001</v>
      </c>
      <c r="J56">
        <v>1.1063590000000001</v>
      </c>
      <c r="K56">
        <v>213.338032</v>
      </c>
      <c r="L56">
        <v>1.7971710000000001</v>
      </c>
      <c r="M56">
        <v>-58.381003</v>
      </c>
      <c r="N56">
        <v>2.6779999999999999</v>
      </c>
      <c r="O56">
        <v>-9.9108000000000002E-2</v>
      </c>
    </row>
    <row r="57" spans="1:15" ht="13" customHeight="1">
      <c r="A57" t="s">
        <v>114</v>
      </c>
      <c r="B57">
        <v>390.33959900000002</v>
      </c>
      <c r="C57">
        <v>4971.872327</v>
      </c>
      <c r="D57">
        <v>110.904785</v>
      </c>
      <c r="E57">
        <v>4144234.039291</v>
      </c>
      <c r="F57">
        <v>424.13394099999999</v>
      </c>
      <c r="G57">
        <v>423.96217200000001</v>
      </c>
      <c r="H57">
        <v>48.268408000000001</v>
      </c>
      <c r="I57">
        <v>1.199708</v>
      </c>
      <c r="J57">
        <v>0.72149799999999997</v>
      </c>
      <c r="K57">
        <v>335.56036899999998</v>
      </c>
      <c r="L57">
        <v>1.97193</v>
      </c>
      <c r="M57">
        <v>-58.351002999999999</v>
      </c>
      <c r="N57">
        <v>2.6779999999999999</v>
      </c>
      <c r="O57">
        <v>-6.2913999999999998E-2</v>
      </c>
    </row>
    <row r="58" spans="1:15" ht="13" customHeight="1">
      <c r="A58" t="s">
        <v>115</v>
      </c>
      <c r="B58">
        <v>316.764004</v>
      </c>
      <c r="C58">
        <v>4974.5995400000002</v>
      </c>
      <c r="D58">
        <v>94.470060000000004</v>
      </c>
      <c r="E58">
        <v>2799262.9101249999</v>
      </c>
      <c r="F58">
        <v>356.38484099999999</v>
      </c>
      <c r="G58">
        <v>356.25746600000002</v>
      </c>
      <c r="H58">
        <v>50.027312999999999</v>
      </c>
      <c r="I58">
        <v>1.7771110000000001</v>
      </c>
      <c r="J58">
        <v>2.5907040000000001</v>
      </c>
      <c r="K58">
        <v>267.509975</v>
      </c>
      <c r="L58">
        <v>1.6853579999999999</v>
      </c>
      <c r="M58">
        <v>-58.321002999999997</v>
      </c>
      <c r="N58">
        <v>2.6779999999999999</v>
      </c>
      <c r="O58">
        <v>-9.5725000000000005E-2</v>
      </c>
    </row>
    <row r="59" spans="1:15" ht="13" customHeight="1">
      <c r="A59" t="s">
        <v>116</v>
      </c>
      <c r="B59">
        <v>267.09079000000003</v>
      </c>
      <c r="C59">
        <v>4978.9736320000002</v>
      </c>
      <c r="D59">
        <v>86.596063999999998</v>
      </c>
      <c r="E59">
        <v>2040685.2221939999</v>
      </c>
      <c r="F59">
        <v>310.36947900000001</v>
      </c>
      <c r="G59">
        <v>310.21319199999999</v>
      </c>
      <c r="H59">
        <v>53.708741000000003</v>
      </c>
      <c r="I59">
        <v>2.439854</v>
      </c>
      <c r="J59">
        <v>0.43701099999999998</v>
      </c>
      <c r="K59">
        <v>196.71274</v>
      </c>
      <c r="L59">
        <v>1.97404</v>
      </c>
      <c r="M59">
        <v>-58.291003000000003</v>
      </c>
      <c r="N59">
        <v>2.6779999999999999</v>
      </c>
      <c r="O59">
        <v>-8.7742000000000001E-2</v>
      </c>
    </row>
    <row r="60" spans="1:15" ht="13" customHeight="1">
      <c r="A60" t="s">
        <v>117</v>
      </c>
      <c r="B60">
        <v>362.15111200000001</v>
      </c>
      <c r="C60">
        <v>4973.3870630000001</v>
      </c>
      <c r="D60">
        <v>80.521032000000005</v>
      </c>
      <c r="E60">
        <v>3597696.8174749999</v>
      </c>
      <c r="F60">
        <v>407.944029</v>
      </c>
      <c r="G60">
        <v>408.47491300000002</v>
      </c>
      <c r="H60">
        <v>37.612471999999997</v>
      </c>
      <c r="I60">
        <v>1.3823810000000001</v>
      </c>
      <c r="J60">
        <v>0.33679999999999999</v>
      </c>
      <c r="K60">
        <v>285.29367400000001</v>
      </c>
      <c r="L60">
        <v>1.994351</v>
      </c>
      <c r="M60">
        <v>-58.260503</v>
      </c>
      <c r="N60">
        <v>2.6779999999999999</v>
      </c>
      <c r="O60">
        <v>-9.5295000000000005E-2</v>
      </c>
    </row>
    <row r="61" spans="1:15" ht="13" customHeight="1">
      <c r="A61" t="s">
        <v>118</v>
      </c>
      <c r="B61">
        <v>221.20259999999999</v>
      </c>
      <c r="C61">
        <v>4981.2170500000002</v>
      </c>
      <c r="D61">
        <v>106.87566200000001</v>
      </c>
      <c r="E61">
        <v>1446833.548919</v>
      </c>
      <c r="F61">
        <v>256.06420800000001</v>
      </c>
      <c r="G61">
        <v>256.15829300000001</v>
      </c>
      <c r="H61">
        <v>78.723494000000002</v>
      </c>
      <c r="I61">
        <v>3.4428399999999999</v>
      </c>
      <c r="J61">
        <v>2.8896899999999999</v>
      </c>
      <c r="K61">
        <v>176.75873000000001</v>
      </c>
      <c r="L61">
        <v>1.703576</v>
      </c>
      <c r="M61">
        <v>-58.231003000000001</v>
      </c>
      <c r="N61">
        <v>2.6779999999999999</v>
      </c>
      <c r="O61">
        <v>-9.0648000000000006E-2</v>
      </c>
    </row>
    <row r="62" spans="1:15" ht="13" customHeight="1">
      <c r="A62" t="s">
        <v>119</v>
      </c>
      <c r="B62">
        <v>234.75038000000001</v>
      </c>
      <c r="C62">
        <v>4980.9252569999999</v>
      </c>
      <c r="D62">
        <v>88.528662999999995</v>
      </c>
      <c r="E62">
        <v>1611484.359491</v>
      </c>
      <c r="F62">
        <v>276.96930400000002</v>
      </c>
      <c r="G62">
        <v>276.94794400000001</v>
      </c>
      <c r="H62">
        <v>61.788220000000003</v>
      </c>
      <c r="I62">
        <v>3.0908929999999999</v>
      </c>
      <c r="J62">
        <v>0.77202099999999996</v>
      </c>
      <c r="K62">
        <v>171.084869</v>
      </c>
      <c r="L62">
        <v>1.881561</v>
      </c>
      <c r="M62">
        <v>-58.201003</v>
      </c>
      <c r="N62">
        <v>2.6779999999999999</v>
      </c>
      <c r="O62">
        <v>-6.6588999999999995E-2</v>
      </c>
    </row>
    <row r="63" spans="1:15" ht="13" customHeight="1">
      <c r="A63" t="s">
        <v>120</v>
      </c>
      <c r="B63">
        <v>253.432804</v>
      </c>
      <c r="C63">
        <v>4978.5273239999997</v>
      </c>
      <c r="D63">
        <v>80.536265999999998</v>
      </c>
      <c r="E63">
        <v>1853206.32271</v>
      </c>
      <c r="F63">
        <v>299.93658099999999</v>
      </c>
      <c r="G63">
        <v>299.79571199999998</v>
      </c>
      <c r="H63">
        <v>52.416066999999998</v>
      </c>
      <c r="I63">
        <v>2.6864400000000002</v>
      </c>
      <c r="J63">
        <v>0.447795</v>
      </c>
      <c r="K63">
        <v>179.55226500000001</v>
      </c>
      <c r="L63">
        <v>1.9451449999999999</v>
      </c>
      <c r="M63">
        <v>-58.471003000000003</v>
      </c>
      <c r="N63">
        <v>2.7080000000000002</v>
      </c>
      <c r="O63">
        <v>-0.181703</v>
      </c>
    </row>
    <row r="64" spans="1:15" ht="13" customHeight="1">
      <c r="A64" t="s">
        <v>121</v>
      </c>
      <c r="B64">
        <v>217.20381</v>
      </c>
      <c r="C64">
        <v>4981.1879740000004</v>
      </c>
      <c r="D64">
        <v>91.434089</v>
      </c>
      <c r="E64">
        <v>1399943.3005949999</v>
      </c>
      <c r="F64">
        <v>258.22422599999999</v>
      </c>
      <c r="G64">
        <v>258.06265200000001</v>
      </c>
      <c r="H64">
        <v>68.468016000000006</v>
      </c>
      <c r="I64">
        <v>3.5581360000000002</v>
      </c>
      <c r="J64">
        <v>3.2641909999999998</v>
      </c>
      <c r="K64">
        <v>169.08800099999999</v>
      </c>
      <c r="L64">
        <v>1.633208</v>
      </c>
      <c r="M64">
        <v>-58.441003000000002</v>
      </c>
      <c r="N64">
        <v>2.7080000000000002</v>
      </c>
      <c r="O64">
        <v>-9.7751000000000005E-2</v>
      </c>
    </row>
    <row r="65" spans="1:15" ht="13" customHeight="1">
      <c r="A65" t="s">
        <v>122</v>
      </c>
      <c r="B65">
        <v>244.00218000000001</v>
      </c>
      <c r="C65">
        <v>4979.2037039999996</v>
      </c>
      <c r="D65">
        <v>80.656429000000003</v>
      </c>
      <c r="E65">
        <v>1729062.505838</v>
      </c>
      <c r="F65">
        <v>290.15144800000002</v>
      </c>
      <c r="G65">
        <v>290.30230599999999</v>
      </c>
      <c r="H65">
        <v>54.346111000000001</v>
      </c>
      <c r="I65">
        <v>2.8797130000000002</v>
      </c>
      <c r="J65">
        <v>1.1808289999999999</v>
      </c>
      <c r="K65">
        <v>180.61378400000001</v>
      </c>
      <c r="L65">
        <v>1.776807</v>
      </c>
      <c r="M65">
        <v>-58.410502999999999</v>
      </c>
      <c r="N65">
        <v>2.7080000000000002</v>
      </c>
      <c r="O65">
        <v>-0.122154</v>
      </c>
    </row>
    <row r="66" spans="1:15" ht="13" customHeight="1">
      <c r="A66" t="s">
        <v>123</v>
      </c>
      <c r="B66">
        <v>221.513463</v>
      </c>
      <c r="C66">
        <v>4980.6938469999996</v>
      </c>
      <c r="D66">
        <v>86.449920000000006</v>
      </c>
      <c r="E66">
        <v>1450511.3706650001</v>
      </c>
      <c r="F66">
        <v>264.66285499999998</v>
      </c>
      <c r="G66">
        <v>264.72368699999998</v>
      </c>
      <c r="H66">
        <v>63.597326000000002</v>
      </c>
      <c r="I66">
        <v>3.4337499999999999</v>
      </c>
      <c r="J66">
        <v>1.9491080000000001</v>
      </c>
      <c r="K66">
        <v>166.239204</v>
      </c>
      <c r="L66">
        <v>1.709395</v>
      </c>
      <c r="M66">
        <v>-58.381003</v>
      </c>
      <c r="N66">
        <v>2.7080000000000002</v>
      </c>
      <c r="O66">
        <v>-7.7537999999999996E-2</v>
      </c>
    </row>
    <row r="67" spans="1:15" ht="13" customHeight="1">
      <c r="A67" t="s">
        <v>124</v>
      </c>
      <c r="B67">
        <v>272.93761799999999</v>
      </c>
      <c r="C67">
        <v>4977.7642169999999</v>
      </c>
      <c r="D67">
        <v>83.447953999999996</v>
      </c>
      <c r="E67">
        <v>2123723.3172289999</v>
      </c>
      <c r="F67">
        <v>317.42781000000002</v>
      </c>
      <c r="G67">
        <v>317.67596099999997</v>
      </c>
      <c r="H67">
        <v>50.734285999999997</v>
      </c>
      <c r="I67">
        <v>2.3438850000000002</v>
      </c>
      <c r="J67">
        <v>0.93170500000000001</v>
      </c>
      <c r="K67">
        <v>208.56053499999999</v>
      </c>
      <c r="L67">
        <v>1.8292269999999999</v>
      </c>
      <c r="M67">
        <v>-58.351002999999999</v>
      </c>
      <c r="N67">
        <v>2.7080000000000002</v>
      </c>
      <c r="O67">
        <v>-5.2572000000000001E-2</v>
      </c>
    </row>
    <row r="68" spans="1:15" ht="13" customHeight="1">
      <c r="A68" t="s">
        <v>125</v>
      </c>
      <c r="B68">
        <v>292.37040999999999</v>
      </c>
      <c r="C68">
        <v>4976.6264730000003</v>
      </c>
      <c r="D68">
        <v>92.189116999999996</v>
      </c>
      <c r="E68">
        <v>2411694.2545690001</v>
      </c>
      <c r="F68">
        <v>332.25997599999999</v>
      </c>
      <c r="G68">
        <v>332.857508</v>
      </c>
      <c r="H68">
        <v>52.596077999999999</v>
      </c>
      <c r="I68">
        <v>2.0635400000000002</v>
      </c>
      <c r="J68">
        <v>3.7986430000000002</v>
      </c>
      <c r="K68">
        <v>246.05016699999999</v>
      </c>
      <c r="L68">
        <v>1.6080559999999999</v>
      </c>
      <c r="M68">
        <v>-58.321002999999997</v>
      </c>
      <c r="N68">
        <v>2.7080000000000002</v>
      </c>
      <c r="O68">
        <v>-0.152777</v>
      </c>
    </row>
    <row r="69" spans="1:15" ht="13" customHeight="1">
      <c r="A69" t="s">
        <v>126</v>
      </c>
      <c r="B69">
        <v>276.04796299999998</v>
      </c>
      <c r="C69">
        <v>4977.5712590000003</v>
      </c>
      <c r="D69">
        <v>79.505763999999999</v>
      </c>
      <c r="E69">
        <v>2168576.6045929999</v>
      </c>
      <c r="F69">
        <v>323.02180099999998</v>
      </c>
      <c r="G69">
        <v>323.00277799999998</v>
      </c>
      <c r="H69">
        <v>47.835031000000001</v>
      </c>
      <c r="I69">
        <v>2.2953169999999998</v>
      </c>
      <c r="J69">
        <v>0.377942</v>
      </c>
      <c r="K69">
        <v>199.66429299999999</v>
      </c>
      <c r="L69">
        <v>1.9700610000000001</v>
      </c>
      <c r="M69">
        <v>-58.291003000000003</v>
      </c>
      <c r="N69">
        <v>2.7080000000000002</v>
      </c>
      <c r="O69">
        <v>-5.6647999999999997E-2</v>
      </c>
    </row>
    <row r="70" spans="1:15" ht="13" customHeight="1">
      <c r="A70" t="s">
        <v>127</v>
      </c>
      <c r="B70">
        <v>307.83684899999997</v>
      </c>
      <c r="C70">
        <v>4975.2348499999998</v>
      </c>
      <c r="D70">
        <v>89.258000999999993</v>
      </c>
      <c r="E70">
        <v>2654057.4767260002</v>
      </c>
      <c r="F70">
        <v>349.24931199999997</v>
      </c>
      <c r="G70">
        <v>349.641797</v>
      </c>
      <c r="H70">
        <v>48.543024000000003</v>
      </c>
      <c r="I70">
        <v>1.8745769999999999</v>
      </c>
      <c r="J70">
        <v>0.241925</v>
      </c>
      <c r="K70">
        <v>233.267079</v>
      </c>
      <c r="L70">
        <v>2.0878160000000001</v>
      </c>
      <c r="M70">
        <v>-58.261003000000002</v>
      </c>
      <c r="N70">
        <v>2.7080000000000002</v>
      </c>
      <c r="O70">
        <v>-9.5252000000000003E-2</v>
      </c>
    </row>
    <row r="71" spans="1:15" ht="13" customHeight="1">
      <c r="A71" t="s">
        <v>128</v>
      </c>
      <c r="B71">
        <v>252.63550799999999</v>
      </c>
      <c r="C71">
        <v>4979.0297209999999</v>
      </c>
      <c r="D71">
        <v>83.658411000000001</v>
      </c>
      <c r="E71">
        <v>1842543.047615</v>
      </c>
      <c r="F71">
        <v>297.092153</v>
      </c>
      <c r="G71">
        <v>297.27265</v>
      </c>
      <c r="H71">
        <v>54.605403000000003</v>
      </c>
      <c r="I71">
        <v>2.7022599999999999</v>
      </c>
      <c r="J71">
        <v>4.4258990000000002</v>
      </c>
      <c r="K71">
        <v>204.88751600000001</v>
      </c>
      <c r="L71">
        <v>1.5522689999999999</v>
      </c>
      <c r="M71">
        <v>-58.231003000000001</v>
      </c>
      <c r="N71">
        <v>2.7080000000000002</v>
      </c>
      <c r="O71">
        <v>-7.5689999999999993E-2</v>
      </c>
    </row>
    <row r="72" spans="1:15" ht="13" customHeight="1">
      <c r="A72" t="s">
        <v>129</v>
      </c>
      <c r="B72">
        <v>266.40309999999999</v>
      </c>
      <c r="C72">
        <v>4978.83853</v>
      </c>
      <c r="D72">
        <v>87.236345</v>
      </c>
      <c r="E72">
        <v>2031028.0547730001</v>
      </c>
      <c r="F72">
        <v>308.98756500000002</v>
      </c>
      <c r="G72">
        <v>309.20783899999998</v>
      </c>
      <c r="H72">
        <v>54.234335999999999</v>
      </c>
      <c r="I72">
        <v>2.4513880000000001</v>
      </c>
      <c r="J72">
        <v>0.27035100000000001</v>
      </c>
      <c r="K72">
        <v>191.62866700000001</v>
      </c>
      <c r="L72">
        <v>2.060155</v>
      </c>
      <c r="M72">
        <v>-58.201003</v>
      </c>
      <c r="N72">
        <v>2.7080000000000002</v>
      </c>
      <c r="O72">
        <v>-0.119195</v>
      </c>
    </row>
    <row r="73" spans="1:15" ht="13" customHeight="1">
      <c r="A73" t="s">
        <v>130</v>
      </c>
      <c r="B73">
        <v>221.80386200000001</v>
      </c>
      <c r="C73">
        <v>4981.4386160000004</v>
      </c>
      <c r="D73">
        <v>91.706283999999997</v>
      </c>
      <c r="E73">
        <v>1453951.341547</v>
      </c>
      <c r="F73">
        <v>262.97726</v>
      </c>
      <c r="G73">
        <v>262.54347999999999</v>
      </c>
      <c r="H73">
        <v>67.384341000000006</v>
      </c>
      <c r="I73">
        <v>3.4261379999999999</v>
      </c>
      <c r="J73">
        <v>0.49405100000000002</v>
      </c>
      <c r="K73">
        <v>155.41015100000001</v>
      </c>
      <c r="L73">
        <v>1.9722820000000001</v>
      </c>
      <c r="M73">
        <v>-58.471003000000003</v>
      </c>
      <c r="N73">
        <v>2.738</v>
      </c>
      <c r="O73">
        <v>-0.15293200000000001</v>
      </c>
    </row>
    <row r="74" spans="1:15" ht="13" customHeight="1">
      <c r="A74" t="s">
        <v>131</v>
      </c>
      <c r="B74">
        <v>323.611445</v>
      </c>
      <c r="C74">
        <v>4975.6834520000002</v>
      </c>
      <c r="D74">
        <v>123.03959</v>
      </c>
      <c r="E74">
        <v>2913277.1577389999</v>
      </c>
      <c r="F74">
        <v>353.632114</v>
      </c>
      <c r="G74">
        <v>353.941216</v>
      </c>
      <c r="H74">
        <v>63.868806999999997</v>
      </c>
      <c r="I74">
        <v>1.7079329999999999</v>
      </c>
      <c r="J74">
        <v>4.2999130000000001</v>
      </c>
      <c r="K74">
        <v>286.26248600000002</v>
      </c>
      <c r="L74">
        <v>1.6735720000000001</v>
      </c>
      <c r="M74">
        <v>-58.441003000000002</v>
      </c>
      <c r="N74">
        <v>2.7385000000000002</v>
      </c>
      <c r="O74">
        <v>-9.1847999999999999E-2</v>
      </c>
    </row>
    <row r="75" spans="1:15" ht="13" customHeight="1">
      <c r="A75" t="s">
        <v>132</v>
      </c>
      <c r="B75">
        <v>224.06788900000001</v>
      </c>
      <c r="C75">
        <v>4979.8422570000002</v>
      </c>
      <c r="D75">
        <v>87.145354999999995</v>
      </c>
      <c r="E75">
        <v>1480911.04534</v>
      </c>
      <c r="F75">
        <v>266.86239999999998</v>
      </c>
      <c r="G75">
        <v>266.92595899999998</v>
      </c>
      <c r="H75">
        <v>63.447510000000001</v>
      </c>
      <c r="I75">
        <v>3.3626879999999999</v>
      </c>
      <c r="J75">
        <v>1.9951129999999999</v>
      </c>
      <c r="K75">
        <v>169.34149099999999</v>
      </c>
      <c r="L75">
        <v>1.7076910000000001</v>
      </c>
      <c r="M75">
        <v>-58.410502999999999</v>
      </c>
      <c r="N75">
        <v>2.7374999999999998</v>
      </c>
      <c r="O75">
        <v>-8.6695999999999995E-2</v>
      </c>
    </row>
    <row r="76" spans="1:15" ht="13" customHeight="1">
      <c r="A76" t="s">
        <v>133</v>
      </c>
      <c r="B76">
        <v>222.33213000000001</v>
      </c>
      <c r="C76">
        <v>4981.5935470000004</v>
      </c>
      <c r="D76">
        <v>84.738803000000004</v>
      </c>
      <c r="E76">
        <v>1460219.556632</v>
      </c>
      <c r="F76">
        <v>266.66417799999999</v>
      </c>
      <c r="G76">
        <v>266.42285399999997</v>
      </c>
      <c r="H76">
        <v>62.130960999999999</v>
      </c>
      <c r="I76">
        <v>3.411537</v>
      </c>
      <c r="J76">
        <v>0.31932199999999999</v>
      </c>
      <c r="K76">
        <v>147.616275</v>
      </c>
      <c r="L76">
        <v>2.0209450000000002</v>
      </c>
      <c r="M76">
        <v>-58.381003</v>
      </c>
      <c r="N76">
        <v>2.738</v>
      </c>
      <c r="O76">
        <v>-4.1225999999999999E-2</v>
      </c>
    </row>
    <row r="77" spans="1:15" ht="13" customHeight="1">
      <c r="A77" t="s">
        <v>134</v>
      </c>
      <c r="B77">
        <v>281.35151999999999</v>
      </c>
      <c r="C77">
        <v>4977.6971629999998</v>
      </c>
      <c r="D77">
        <v>96.127542000000005</v>
      </c>
      <c r="E77">
        <v>2246145.8788930001</v>
      </c>
      <c r="F77">
        <v>320.19278100000002</v>
      </c>
      <c r="G77">
        <v>320.18818299999998</v>
      </c>
      <c r="H77">
        <v>56.828172000000002</v>
      </c>
      <c r="I77">
        <v>2.2161059999999999</v>
      </c>
      <c r="J77">
        <v>0.66471000000000002</v>
      </c>
      <c r="K77">
        <v>219.93155999999999</v>
      </c>
      <c r="L77">
        <v>1.936121</v>
      </c>
      <c r="M77">
        <v>-58.351002999999999</v>
      </c>
      <c r="N77">
        <v>2.738</v>
      </c>
      <c r="O77">
        <v>-9.9709999999999993E-2</v>
      </c>
    </row>
    <row r="78" spans="1:15" ht="13" customHeight="1">
      <c r="A78" t="s">
        <v>135</v>
      </c>
      <c r="B78">
        <v>341.60843</v>
      </c>
      <c r="C78">
        <v>4973.943166</v>
      </c>
      <c r="D78">
        <v>90.558364999999995</v>
      </c>
      <c r="E78">
        <v>3223854.5677609998</v>
      </c>
      <c r="F78">
        <v>383.02258399999999</v>
      </c>
      <c r="G78">
        <v>382.80238600000001</v>
      </c>
      <c r="H78">
        <v>44.686432000000003</v>
      </c>
      <c r="I78">
        <v>1.542856</v>
      </c>
      <c r="J78">
        <v>0.126669</v>
      </c>
      <c r="K78">
        <v>261.67869899999999</v>
      </c>
      <c r="L78">
        <v>2.2052450000000001</v>
      </c>
      <c r="M78">
        <v>-58.321002999999997</v>
      </c>
      <c r="N78">
        <v>2.738</v>
      </c>
      <c r="O78">
        <v>-0.10387200000000001</v>
      </c>
    </row>
    <row r="79" spans="1:15" ht="13" customHeight="1">
      <c r="A79" t="s">
        <v>136</v>
      </c>
      <c r="B79">
        <v>324.91451799999999</v>
      </c>
      <c r="C79">
        <v>4974.730818</v>
      </c>
      <c r="D79">
        <v>84.356977999999998</v>
      </c>
      <c r="E79">
        <v>2935233.4310039999</v>
      </c>
      <c r="F79">
        <v>369.077809</v>
      </c>
      <c r="G79">
        <v>369.14379400000001</v>
      </c>
      <c r="H79">
        <v>43.624907999999998</v>
      </c>
      <c r="I79">
        <v>1.694833</v>
      </c>
      <c r="J79">
        <v>0.87089899999999998</v>
      </c>
      <c r="K79">
        <v>260.35906599999998</v>
      </c>
      <c r="L79">
        <v>1.844673</v>
      </c>
      <c r="M79">
        <v>-58.291003000000003</v>
      </c>
      <c r="N79">
        <v>2.738</v>
      </c>
      <c r="O79">
        <v>-8.3127000000000006E-2</v>
      </c>
    </row>
    <row r="80" spans="1:15" ht="13" customHeight="1">
      <c r="A80" t="s">
        <v>137</v>
      </c>
      <c r="B80">
        <v>264.519564</v>
      </c>
      <c r="C80">
        <v>4979.0991059999997</v>
      </c>
      <c r="D80">
        <v>81.115131000000005</v>
      </c>
      <c r="E80">
        <v>2004695.8193119999</v>
      </c>
      <c r="F80">
        <v>310.33585199999999</v>
      </c>
      <c r="G80">
        <v>310.55689799999999</v>
      </c>
      <c r="H80">
        <v>50.758929999999999</v>
      </c>
      <c r="I80">
        <v>2.4837180000000001</v>
      </c>
      <c r="J80">
        <v>2.918285</v>
      </c>
      <c r="K80">
        <v>211.21799899999999</v>
      </c>
      <c r="L80">
        <v>1.6183430000000001</v>
      </c>
      <c r="M80">
        <v>-58.261003000000002</v>
      </c>
      <c r="N80">
        <v>2.738</v>
      </c>
      <c r="O80">
        <v>-7.0987999999999996E-2</v>
      </c>
    </row>
    <row r="81" spans="1:23" ht="13" customHeight="1">
      <c r="A81" t="s">
        <v>138</v>
      </c>
      <c r="B81">
        <v>241.57668799999999</v>
      </c>
      <c r="C81">
        <v>4979.8508439999996</v>
      </c>
      <c r="D81">
        <v>91.355874</v>
      </c>
      <c r="E81">
        <v>1697834.3187780001</v>
      </c>
      <c r="F81">
        <v>282.10226299999999</v>
      </c>
      <c r="G81">
        <v>282.45953400000002</v>
      </c>
      <c r="H81">
        <v>62.118884999999999</v>
      </c>
      <c r="I81">
        <v>2.9330609999999999</v>
      </c>
      <c r="J81">
        <v>1.3249470000000001</v>
      </c>
      <c r="K81">
        <v>184.56850800000001</v>
      </c>
      <c r="L81">
        <v>1.7958209999999999</v>
      </c>
      <c r="M81">
        <v>-58.231003000000001</v>
      </c>
      <c r="N81">
        <v>2.738</v>
      </c>
      <c r="O81">
        <v>-5.3999999999999999E-2</v>
      </c>
    </row>
    <row r="82" spans="1:23" ht="13" customHeight="1">
      <c r="A82" t="s">
        <v>139</v>
      </c>
      <c r="B82">
        <v>312.46213999999998</v>
      </c>
      <c r="C82">
        <v>4976.6705330000004</v>
      </c>
      <c r="D82">
        <v>101.052454</v>
      </c>
      <c r="E82">
        <v>2728804.910501</v>
      </c>
      <c r="F82">
        <v>349.94909100000001</v>
      </c>
      <c r="G82">
        <v>349.39843200000001</v>
      </c>
      <c r="H82">
        <v>54.199520999999997</v>
      </c>
      <c r="I82">
        <v>1.823755</v>
      </c>
      <c r="J82">
        <v>0.55240999999999996</v>
      </c>
      <c r="K82">
        <v>251.55457000000001</v>
      </c>
      <c r="L82">
        <v>1.986742</v>
      </c>
      <c r="M82">
        <v>-58.201003</v>
      </c>
      <c r="N82">
        <v>2.738</v>
      </c>
      <c r="O82">
        <v>-6.1252000000000001E-2</v>
      </c>
    </row>
    <row r="83" spans="1:23" ht="14">
      <c r="A83" t="s">
        <v>59</v>
      </c>
      <c r="B83">
        <v>736.17850699999997</v>
      </c>
      <c r="C83">
        <v>4999.4969899999996</v>
      </c>
      <c r="D83">
        <v>61.531481999999997</v>
      </c>
      <c r="E83">
        <v>12685260.131859001</v>
      </c>
      <c r="F83">
        <v>796.89704099999994</v>
      </c>
      <c r="G83">
        <v>797.11678900000004</v>
      </c>
      <c r="H83">
        <v>15.306732999999999</v>
      </c>
      <c r="I83">
        <v>0.394119</v>
      </c>
      <c r="J83">
        <v>0.30145300000000003</v>
      </c>
      <c r="K83">
        <v>640.83972300000005</v>
      </c>
      <c r="L83">
        <v>1.9233849999999999</v>
      </c>
      <c r="M83">
        <v>-100.291005</v>
      </c>
      <c r="N83">
        <v>96.704004999999995</v>
      </c>
      <c r="O83">
        <v>-1.108044</v>
      </c>
      <c r="P83">
        <f t="shared" ref="P83:P115" si="0">N83-MIN($N$5:$N$103)</f>
        <v>94.176004999999989</v>
      </c>
      <c r="Q83" t="s">
        <v>60</v>
      </c>
      <c r="R83" t="str">
        <f t="shared" ref="R83:R115" si="1">IF(Q83=$Q$5,I83," ")</f>
        <v xml:space="preserve"> </v>
      </c>
      <c r="S83" t="str">
        <f t="shared" ref="S83:S115" si="2">IF(Q83=$Q$15,I83," ")</f>
        <v xml:space="preserve"> </v>
      </c>
      <c r="T83" t="str">
        <f t="shared" ref="T83:T115" si="3">IF(Q83=$Q$45,I83," ")</f>
        <v xml:space="preserve"> </v>
      </c>
      <c r="U83" t="str">
        <f t="shared" ref="U83:U115" si="4">IF(Q83=$Q$78,I83," ")</f>
        <v xml:space="preserve"> </v>
      </c>
      <c r="V83">
        <f t="shared" ref="V83:V115" si="5">IF(Q83=$Q$90,I83," ")</f>
        <v>0.394119</v>
      </c>
      <c r="W83">
        <v>9.0000000000000006E-5</v>
      </c>
    </row>
    <row r="84" spans="1:23" ht="14">
      <c r="A84" t="s">
        <v>61</v>
      </c>
      <c r="B84">
        <v>557.47931700000004</v>
      </c>
      <c r="C84">
        <v>4999.4904770000003</v>
      </c>
      <c r="D84">
        <v>60.455953999999998</v>
      </c>
      <c r="E84">
        <v>7327739.1993930005</v>
      </c>
      <c r="F84">
        <v>619.31370700000002</v>
      </c>
      <c r="G84">
        <v>619.50162599999999</v>
      </c>
      <c r="H84">
        <v>19.787407999999999</v>
      </c>
      <c r="I84">
        <v>0.68226900000000001</v>
      </c>
      <c r="J84">
        <v>0.37070900000000001</v>
      </c>
      <c r="K84">
        <v>463.73005499999999</v>
      </c>
      <c r="L84">
        <v>1.883656</v>
      </c>
      <c r="M84">
        <v>-100.291005</v>
      </c>
      <c r="N84">
        <v>96.724005000000005</v>
      </c>
      <c r="O84">
        <v>-0.334204</v>
      </c>
      <c r="P84">
        <f t="shared" si="0"/>
        <v>94.196005</v>
      </c>
      <c r="Q84" t="s">
        <v>60</v>
      </c>
      <c r="R84" t="str">
        <f t="shared" si="1"/>
        <v xml:space="preserve"> </v>
      </c>
      <c r="S84" t="str">
        <f t="shared" si="2"/>
        <v xml:space="preserve"> </v>
      </c>
      <c r="T84" t="str">
        <f t="shared" si="3"/>
        <v xml:space="preserve"> </v>
      </c>
      <c r="U84" t="str">
        <f t="shared" si="4"/>
        <v xml:space="preserve"> </v>
      </c>
      <c r="V84">
        <f t="shared" si="5"/>
        <v>0.68226900000000001</v>
      </c>
      <c r="W84">
        <v>9.0000000000000006E-5</v>
      </c>
    </row>
    <row r="85" spans="1:23" ht="14">
      <c r="A85" t="s">
        <v>62</v>
      </c>
      <c r="B85">
        <v>609.51460499999996</v>
      </c>
      <c r="C85">
        <v>4999.6641239999999</v>
      </c>
      <c r="D85">
        <v>60.367418000000001</v>
      </c>
      <c r="E85">
        <v>8731924.1442699991</v>
      </c>
      <c r="F85">
        <v>671.06535599999995</v>
      </c>
      <c r="G85">
        <v>671.63003400000002</v>
      </c>
      <c r="H85">
        <v>18.100162000000001</v>
      </c>
      <c r="I85">
        <v>0.572573</v>
      </c>
      <c r="J85">
        <v>0.33959899999999998</v>
      </c>
      <c r="K85">
        <v>514.46360700000002</v>
      </c>
      <c r="L85">
        <v>1.8976740000000001</v>
      </c>
      <c r="M85">
        <v>-100.291005</v>
      </c>
      <c r="N85">
        <v>96.744505000000004</v>
      </c>
      <c r="O85">
        <v>2.4740999999999999E-2</v>
      </c>
      <c r="P85">
        <f t="shared" si="0"/>
        <v>94.216504999999998</v>
      </c>
      <c r="Q85" t="s">
        <v>60</v>
      </c>
      <c r="R85" t="str">
        <f t="shared" si="1"/>
        <v xml:space="preserve"> </v>
      </c>
      <c r="S85" t="str">
        <f t="shared" si="2"/>
        <v xml:space="preserve"> </v>
      </c>
      <c r="T85" t="str">
        <f t="shared" si="3"/>
        <v xml:space="preserve"> </v>
      </c>
      <c r="U85" t="str">
        <f t="shared" si="4"/>
        <v xml:space="preserve"> </v>
      </c>
      <c r="V85">
        <f t="shared" si="5"/>
        <v>0.572573</v>
      </c>
      <c r="W85">
        <v>9.0000000000000006E-5</v>
      </c>
    </row>
    <row r="86" spans="1:23" ht="14">
      <c r="A86" t="s">
        <v>63</v>
      </c>
      <c r="B86">
        <v>1186.615446</v>
      </c>
      <c r="C86">
        <v>4999.7323390000001</v>
      </c>
      <c r="D86">
        <v>47.006216999999999</v>
      </c>
      <c r="E86">
        <v>32951921.172626998</v>
      </c>
      <c r="F86">
        <v>1264.631944</v>
      </c>
      <c r="G86">
        <v>1266.3878569999999</v>
      </c>
      <c r="H86">
        <v>7.2552060000000003</v>
      </c>
      <c r="I86">
        <v>0.151728</v>
      </c>
      <c r="J86">
        <v>1.1802E-2</v>
      </c>
      <c r="K86">
        <v>1016.734157</v>
      </c>
      <c r="L86">
        <v>2.347181</v>
      </c>
      <c r="M86">
        <v>-100.291005</v>
      </c>
      <c r="N86">
        <v>96.764004999999997</v>
      </c>
      <c r="O86">
        <v>6.6188999999999998E-2</v>
      </c>
      <c r="P86">
        <f t="shared" si="0"/>
        <v>94.236004999999992</v>
      </c>
      <c r="Q86" t="s">
        <v>60</v>
      </c>
      <c r="R86" t="str">
        <f t="shared" si="1"/>
        <v xml:space="preserve"> </v>
      </c>
      <c r="S86" t="str">
        <f t="shared" si="2"/>
        <v xml:space="preserve"> </v>
      </c>
      <c r="T86" t="str">
        <f t="shared" si="3"/>
        <v xml:space="preserve"> </v>
      </c>
      <c r="U86" t="str">
        <f t="shared" si="4"/>
        <v xml:space="preserve"> </v>
      </c>
      <c r="V86">
        <f t="shared" si="5"/>
        <v>0.151728</v>
      </c>
      <c r="W86">
        <v>9.0000000000000006E-5</v>
      </c>
    </row>
    <row r="87" spans="1:23" ht="14">
      <c r="A87" t="s">
        <v>64</v>
      </c>
      <c r="B87">
        <v>1919.6639560000001</v>
      </c>
      <c r="C87">
        <v>4999.2594950000002</v>
      </c>
      <c r="D87">
        <v>71.213209000000006</v>
      </c>
      <c r="E87">
        <v>86860930.442068994</v>
      </c>
      <c r="F87">
        <v>1972.211282</v>
      </c>
      <c r="G87">
        <v>1972.3149269999999</v>
      </c>
      <c r="H87">
        <v>6.769914</v>
      </c>
      <c r="I87">
        <v>5.7555000000000002E-2</v>
      </c>
      <c r="J87">
        <v>0.12435300000000001</v>
      </c>
      <c r="K87">
        <v>1823.53754</v>
      </c>
      <c r="L87">
        <v>2.119297</v>
      </c>
      <c r="M87">
        <v>-100.291005</v>
      </c>
      <c r="N87">
        <v>96.784004999999993</v>
      </c>
      <c r="O87">
        <v>8.5240000000000003E-3</v>
      </c>
      <c r="P87">
        <f t="shared" si="0"/>
        <v>94.256004999999988</v>
      </c>
      <c r="Q87" t="s">
        <v>60</v>
      </c>
      <c r="R87" t="str">
        <f t="shared" si="1"/>
        <v xml:space="preserve"> </v>
      </c>
      <c r="S87" t="str">
        <f t="shared" si="2"/>
        <v xml:space="preserve"> </v>
      </c>
      <c r="T87" t="str">
        <f t="shared" si="3"/>
        <v xml:space="preserve"> </v>
      </c>
      <c r="U87" t="str">
        <f t="shared" si="4"/>
        <v xml:space="preserve"> </v>
      </c>
      <c r="V87">
        <f t="shared" si="5"/>
        <v>5.7555000000000002E-2</v>
      </c>
      <c r="W87">
        <v>9.0000000000000006E-5</v>
      </c>
    </row>
    <row r="88" spans="1:23" ht="14">
      <c r="A88" t="s">
        <v>65</v>
      </c>
      <c r="B88">
        <v>1018.9998409999999</v>
      </c>
      <c r="C88">
        <v>4999.6402600000001</v>
      </c>
      <c r="D88">
        <v>59.645555000000002</v>
      </c>
      <c r="E88">
        <v>24272961.812802002</v>
      </c>
      <c r="F88">
        <v>1080.7714410000001</v>
      </c>
      <c r="G88">
        <v>1081.866726</v>
      </c>
      <c r="H88">
        <v>10.726338999999999</v>
      </c>
      <c r="I88">
        <v>0.20597599999999999</v>
      </c>
      <c r="J88">
        <v>2.9218000000000001E-2</v>
      </c>
      <c r="K88">
        <v>889.76604999999995</v>
      </c>
      <c r="L88">
        <v>2.2917550000000002</v>
      </c>
      <c r="M88">
        <v>-100.291005</v>
      </c>
      <c r="N88">
        <v>96.804005000000004</v>
      </c>
      <c r="O88">
        <v>1.7767000000000002E-2</v>
      </c>
      <c r="P88">
        <f t="shared" si="0"/>
        <v>94.276004999999998</v>
      </c>
      <c r="Q88" t="s">
        <v>60</v>
      </c>
      <c r="R88" t="str">
        <f t="shared" si="1"/>
        <v xml:space="preserve"> </v>
      </c>
      <c r="S88" t="str">
        <f t="shared" si="2"/>
        <v xml:space="preserve"> </v>
      </c>
      <c r="T88" t="str">
        <f t="shared" si="3"/>
        <v xml:space="preserve"> </v>
      </c>
      <c r="U88" t="str">
        <f t="shared" si="4"/>
        <v xml:space="preserve"> </v>
      </c>
      <c r="V88">
        <f t="shared" si="5"/>
        <v>0.20597599999999999</v>
      </c>
      <c r="W88">
        <v>9.0000000000000006E-5</v>
      </c>
    </row>
    <row r="89" spans="1:23" ht="14">
      <c r="A89" t="s">
        <v>66</v>
      </c>
      <c r="B89">
        <v>635.173765</v>
      </c>
      <c r="C89">
        <v>4999.9985729999999</v>
      </c>
      <c r="D89">
        <v>62.606158000000001</v>
      </c>
      <c r="E89">
        <v>9471381.3810619991</v>
      </c>
      <c r="F89">
        <v>694.86620200000004</v>
      </c>
      <c r="G89">
        <v>695.07200899999998</v>
      </c>
      <c r="H89">
        <v>18.023752999999999</v>
      </c>
      <c r="I89">
        <v>0.52790599999999999</v>
      </c>
      <c r="J89">
        <v>0.81256499999999998</v>
      </c>
      <c r="K89">
        <v>554.23654299999998</v>
      </c>
      <c r="L89">
        <v>1.7634339999999999</v>
      </c>
      <c r="M89">
        <v>-100.291005</v>
      </c>
      <c r="N89">
        <v>96.824005</v>
      </c>
      <c r="O89">
        <v>-2.5073999999999999E-2</v>
      </c>
      <c r="P89">
        <f t="shared" si="0"/>
        <v>94.296004999999994</v>
      </c>
      <c r="Q89" t="s">
        <v>60</v>
      </c>
      <c r="R89" t="str">
        <f t="shared" si="1"/>
        <v xml:space="preserve"> </v>
      </c>
      <c r="S89" t="str">
        <f t="shared" si="2"/>
        <v xml:space="preserve"> </v>
      </c>
      <c r="T89" t="str">
        <f t="shared" si="3"/>
        <v xml:space="preserve"> </v>
      </c>
      <c r="U89" t="str">
        <f t="shared" si="4"/>
        <v xml:space="preserve"> </v>
      </c>
      <c r="V89">
        <f t="shared" si="5"/>
        <v>0.52790599999999999</v>
      </c>
      <c r="W89">
        <v>9.0000000000000006E-5</v>
      </c>
    </row>
    <row r="90" spans="1:23" ht="14">
      <c r="A90" t="s">
        <v>67</v>
      </c>
      <c r="B90">
        <v>715.42728099999999</v>
      </c>
      <c r="C90">
        <v>4999.4209950000004</v>
      </c>
      <c r="D90">
        <v>59.349915000000003</v>
      </c>
      <c r="E90">
        <v>11985440.901821001</v>
      </c>
      <c r="F90">
        <v>778.31220299999995</v>
      </c>
      <c r="G90">
        <v>778.60455300000001</v>
      </c>
      <c r="H90">
        <v>15.188955999999999</v>
      </c>
      <c r="I90">
        <v>0.41712399999999999</v>
      </c>
      <c r="J90">
        <v>0.12905800000000001</v>
      </c>
      <c r="K90">
        <v>605.864374</v>
      </c>
      <c r="L90">
        <v>2.0506600000000001</v>
      </c>
      <c r="M90">
        <v>-100.291005</v>
      </c>
      <c r="N90">
        <v>96.844004999999996</v>
      </c>
      <c r="O90">
        <v>1.7533E-2</v>
      </c>
      <c r="P90">
        <f t="shared" si="0"/>
        <v>94.31600499999999</v>
      </c>
      <c r="Q90" t="s">
        <v>60</v>
      </c>
      <c r="R90" t="str">
        <f t="shared" si="1"/>
        <v xml:space="preserve"> </v>
      </c>
      <c r="S90" t="str">
        <f t="shared" si="2"/>
        <v xml:space="preserve"> </v>
      </c>
      <c r="T90" t="str">
        <f t="shared" si="3"/>
        <v xml:space="preserve"> </v>
      </c>
      <c r="U90" t="str">
        <f t="shared" si="4"/>
        <v xml:space="preserve"> </v>
      </c>
      <c r="V90">
        <f t="shared" si="5"/>
        <v>0.41712399999999999</v>
      </c>
      <c r="W90">
        <v>9.0000000000000006E-5</v>
      </c>
    </row>
    <row r="91" spans="1:23" ht="14">
      <c r="A91" t="s">
        <v>68</v>
      </c>
      <c r="B91">
        <v>826.20676100000003</v>
      </c>
      <c r="C91">
        <v>4999.8340909999997</v>
      </c>
      <c r="D91">
        <v>61.593212999999999</v>
      </c>
      <c r="E91">
        <v>15958907.109859001</v>
      </c>
      <c r="F91">
        <v>886.36591799999997</v>
      </c>
      <c r="G91">
        <v>887.08807200000001</v>
      </c>
      <c r="H91">
        <v>13.660485</v>
      </c>
      <c r="I91">
        <v>0.31329400000000002</v>
      </c>
      <c r="J91">
        <v>0.1517</v>
      </c>
      <c r="K91">
        <v>721.76315099999999</v>
      </c>
      <c r="L91">
        <v>2.0366460000000002</v>
      </c>
      <c r="M91">
        <v>-100.291005</v>
      </c>
      <c r="N91">
        <v>96.864005000000006</v>
      </c>
      <c r="O91">
        <v>3.7109999999999999E-3</v>
      </c>
      <c r="P91">
        <f t="shared" si="0"/>
        <v>94.336005</v>
      </c>
      <c r="Q91" t="s">
        <v>60</v>
      </c>
      <c r="R91" t="str">
        <f t="shared" si="1"/>
        <v xml:space="preserve"> </v>
      </c>
      <c r="S91" t="str">
        <f t="shared" si="2"/>
        <v xml:space="preserve"> </v>
      </c>
      <c r="T91" t="str">
        <f t="shared" si="3"/>
        <v xml:space="preserve"> </v>
      </c>
      <c r="U91" t="str">
        <f t="shared" si="4"/>
        <v xml:space="preserve"> </v>
      </c>
      <c r="V91">
        <f t="shared" si="5"/>
        <v>0.31329400000000002</v>
      </c>
      <c r="W91">
        <v>9.0000000000000006E-5</v>
      </c>
    </row>
    <row r="92" spans="1:23" ht="14">
      <c r="A92" t="s">
        <v>69</v>
      </c>
      <c r="B92">
        <v>432.19363600000003</v>
      </c>
      <c r="C92">
        <v>4999.6365489999998</v>
      </c>
      <c r="D92">
        <v>58.824534</v>
      </c>
      <c r="E92">
        <v>4467928.5789780002</v>
      </c>
      <c r="F92">
        <v>495.46844800000002</v>
      </c>
      <c r="G92">
        <v>495.93791299999998</v>
      </c>
      <c r="H92">
        <v>24.656998999999999</v>
      </c>
      <c r="I92">
        <v>1.119005</v>
      </c>
      <c r="J92">
        <v>0.71926900000000005</v>
      </c>
      <c r="K92">
        <v>345.88772699999998</v>
      </c>
      <c r="L92">
        <v>1.765455</v>
      </c>
      <c r="M92">
        <v>-100.291005</v>
      </c>
      <c r="N92">
        <v>96.884005000000002</v>
      </c>
      <c r="O92">
        <v>6.2360000000000002E-3</v>
      </c>
      <c r="P92">
        <f t="shared" si="0"/>
        <v>94.356004999999996</v>
      </c>
      <c r="Q92" t="s">
        <v>60</v>
      </c>
      <c r="R92" t="str">
        <f t="shared" si="1"/>
        <v xml:space="preserve"> </v>
      </c>
      <c r="S92" t="str">
        <f t="shared" si="2"/>
        <v xml:space="preserve"> </v>
      </c>
      <c r="T92" t="str">
        <f t="shared" si="3"/>
        <v xml:space="preserve"> </v>
      </c>
      <c r="U92" t="str">
        <f t="shared" si="4"/>
        <v xml:space="preserve"> </v>
      </c>
      <c r="V92">
        <f t="shared" si="5"/>
        <v>1.119005</v>
      </c>
      <c r="W92">
        <v>9.0000000000000006E-5</v>
      </c>
    </row>
    <row r="93" spans="1:23" ht="14">
      <c r="A93" t="s">
        <v>70</v>
      </c>
      <c r="B93">
        <v>475.80206600000002</v>
      </c>
      <c r="C93">
        <v>4999.7314759999999</v>
      </c>
      <c r="D93">
        <v>68.505279000000002</v>
      </c>
      <c r="E93">
        <v>5380192.4812169997</v>
      </c>
      <c r="F93">
        <v>530.48916099999997</v>
      </c>
      <c r="G93">
        <v>530.53943300000003</v>
      </c>
      <c r="H93">
        <v>26.167363000000002</v>
      </c>
      <c r="I93">
        <v>0.92928500000000003</v>
      </c>
      <c r="J93">
        <v>0.61181799999999997</v>
      </c>
      <c r="K93">
        <v>396.34357499999999</v>
      </c>
      <c r="L93">
        <v>1.838724</v>
      </c>
      <c r="M93">
        <v>-100.291005</v>
      </c>
      <c r="N93">
        <v>96.904004999999998</v>
      </c>
      <c r="O93">
        <v>-6.5019999999999994E-2</v>
      </c>
      <c r="P93">
        <f t="shared" si="0"/>
        <v>94.376004999999992</v>
      </c>
      <c r="Q93" t="s">
        <v>60</v>
      </c>
      <c r="R93" t="str">
        <f t="shared" si="1"/>
        <v xml:space="preserve"> </v>
      </c>
      <c r="S93" t="str">
        <f t="shared" si="2"/>
        <v xml:space="preserve"> </v>
      </c>
      <c r="T93" t="str">
        <f t="shared" si="3"/>
        <v xml:space="preserve"> </v>
      </c>
      <c r="U93" t="str">
        <f t="shared" si="4"/>
        <v xml:space="preserve"> </v>
      </c>
      <c r="V93">
        <f t="shared" si="5"/>
        <v>0.92928500000000003</v>
      </c>
      <c r="W93">
        <v>9.0000000000000006E-5</v>
      </c>
    </row>
    <row r="94" spans="1:23" ht="14">
      <c r="A94" t="s">
        <v>71</v>
      </c>
      <c r="B94">
        <v>804.58794499999999</v>
      </c>
      <c r="C94">
        <v>4999.8160529999996</v>
      </c>
      <c r="D94">
        <v>58.196064999999997</v>
      </c>
      <c r="E94">
        <v>15137527.283644</v>
      </c>
      <c r="F94">
        <v>868.78107799999998</v>
      </c>
      <c r="G94">
        <v>869.02292199999999</v>
      </c>
      <c r="H94">
        <v>13.252597</v>
      </c>
      <c r="I94">
        <v>0.330293</v>
      </c>
      <c r="J94">
        <v>6.1780000000000002E-2</v>
      </c>
      <c r="K94">
        <v>683.19230700000003</v>
      </c>
      <c r="L94">
        <v>2.1630020000000001</v>
      </c>
      <c r="M94">
        <v>-100.291005</v>
      </c>
      <c r="N94">
        <v>96.924004999999994</v>
      </c>
      <c r="O94">
        <v>-5.2590999999999999E-2</v>
      </c>
      <c r="P94">
        <f t="shared" si="0"/>
        <v>94.396004999999988</v>
      </c>
      <c r="Q94" t="s">
        <v>60</v>
      </c>
      <c r="R94" t="str">
        <f t="shared" si="1"/>
        <v xml:space="preserve"> </v>
      </c>
      <c r="S94" t="str">
        <f t="shared" si="2"/>
        <v xml:space="preserve"> </v>
      </c>
      <c r="T94" t="str">
        <f t="shared" si="3"/>
        <v xml:space="preserve"> </v>
      </c>
      <c r="U94" t="str">
        <f t="shared" si="4"/>
        <v xml:space="preserve"> </v>
      </c>
      <c r="V94">
        <f t="shared" si="5"/>
        <v>0.330293</v>
      </c>
      <c r="W94">
        <v>9.0000000000000006E-5</v>
      </c>
    </row>
    <row r="95" spans="1:23" ht="14">
      <c r="A95" t="s">
        <v>72</v>
      </c>
      <c r="B95">
        <v>540.700378</v>
      </c>
      <c r="C95">
        <v>4999.4843989999999</v>
      </c>
      <c r="D95">
        <v>59.868619000000002</v>
      </c>
      <c r="E95">
        <v>6902131.0619489998</v>
      </c>
      <c r="F95">
        <v>603.15693199999998</v>
      </c>
      <c r="G95">
        <v>603.33107399999994</v>
      </c>
      <c r="H95">
        <v>20.190286</v>
      </c>
      <c r="I95">
        <v>0.72433899999999996</v>
      </c>
      <c r="J95">
        <v>0.39884399999999998</v>
      </c>
      <c r="K95">
        <v>447.29420499999998</v>
      </c>
      <c r="L95">
        <v>1.8685350000000001</v>
      </c>
      <c r="M95">
        <v>-100.291005</v>
      </c>
      <c r="N95">
        <v>96.944505000000007</v>
      </c>
      <c r="O95">
        <v>-7.8655000000000003E-2</v>
      </c>
      <c r="P95">
        <f t="shared" si="0"/>
        <v>94.416505000000001</v>
      </c>
      <c r="Q95" t="s">
        <v>60</v>
      </c>
      <c r="R95" t="str">
        <f t="shared" si="1"/>
        <v xml:space="preserve"> </v>
      </c>
      <c r="S95" t="str">
        <f t="shared" si="2"/>
        <v xml:space="preserve"> </v>
      </c>
      <c r="T95" t="str">
        <f t="shared" si="3"/>
        <v xml:space="preserve"> </v>
      </c>
      <c r="U95" t="str">
        <f t="shared" si="4"/>
        <v xml:space="preserve"> </v>
      </c>
      <c r="V95">
        <f t="shared" si="5"/>
        <v>0.72433899999999996</v>
      </c>
      <c r="W95">
        <v>9.0000000000000006E-5</v>
      </c>
    </row>
    <row r="96" spans="1:23" ht="14">
      <c r="A96" t="s">
        <v>73</v>
      </c>
      <c r="B96">
        <v>598.27985200000001</v>
      </c>
      <c r="C96">
        <v>4999.3027490000004</v>
      </c>
      <c r="D96">
        <v>60.496850999999999</v>
      </c>
      <c r="E96">
        <v>8417946.0003159996</v>
      </c>
      <c r="F96">
        <v>659.82536800000003</v>
      </c>
      <c r="G96">
        <v>660.25790600000005</v>
      </c>
      <c r="H96">
        <v>18.474153000000001</v>
      </c>
      <c r="I96">
        <v>0.59388600000000002</v>
      </c>
      <c r="J96">
        <v>0.26935300000000001</v>
      </c>
      <c r="K96">
        <v>500.22535900000003</v>
      </c>
      <c r="L96">
        <v>1.936563</v>
      </c>
      <c r="M96">
        <v>-100.291005</v>
      </c>
      <c r="N96">
        <v>96.964005</v>
      </c>
      <c r="O96">
        <v>-6.1788999999999997E-2</v>
      </c>
      <c r="P96">
        <f t="shared" si="0"/>
        <v>94.436004999999994</v>
      </c>
      <c r="Q96" t="s">
        <v>60</v>
      </c>
      <c r="R96" t="str">
        <f t="shared" si="1"/>
        <v xml:space="preserve"> </v>
      </c>
      <c r="S96" t="str">
        <f t="shared" si="2"/>
        <v xml:space="preserve"> </v>
      </c>
      <c r="T96" t="str">
        <f t="shared" si="3"/>
        <v xml:space="preserve"> </v>
      </c>
      <c r="U96" t="str">
        <f t="shared" si="4"/>
        <v xml:space="preserve"> </v>
      </c>
      <c r="V96">
        <f t="shared" si="5"/>
        <v>0.59388600000000002</v>
      </c>
      <c r="W96">
        <v>9.0000000000000006E-5</v>
      </c>
    </row>
    <row r="97" spans="1:23" ht="14">
      <c r="A97" t="s">
        <v>74</v>
      </c>
      <c r="B97">
        <v>861.01905999999997</v>
      </c>
      <c r="C97">
        <v>4999.4784550000004</v>
      </c>
      <c r="D97">
        <v>68.009095000000002</v>
      </c>
      <c r="E97">
        <v>17328480.770897999</v>
      </c>
      <c r="F97">
        <v>915.79204600000003</v>
      </c>
      <c r="G97">
        <v>916.15299300000004</v>
      </c>
      <c r="H97">
        <v>14.475099999999999</v>
      </c>
      <c r="I97">
        <v>0.28851199999999999</v>
      </c>
      <c r="J97">
        <v>9.3540999999999999E-2</v>
      </c>
      <c r="K97">
        <v>758.08811200000002</v>
      </c>
      <c r="L97">
        <v>2.1501939999999999</v>
      </c>
      <c r="M97">
        <v>-100.291005</v>
      </c>
      <c r="N97">
        <v>96.984004999999996</v>
      </c>
      <c r="O97">
        <v>-0.132491</v>
      </c>
      <c r="P97">
        <f t="shared" si="0"/>
        <v>94.45600499999999</v>
      </c>
      <c r="Q97" t="s">
        <v>60</v>
      </c>
      <c r="R97" t="str">
        <f t="shared" si="1"/>
        <v xml:space="preserve"> </v>
      </c>
      <c r="S97" t="str">
        <f t="shared" si="2"/>
        <v xml:space="preserve"> </v>
      </c>
      <c r="T97" t="str">
        <f t="shared" si="3"/>
        <v xml:space="preserve"> </v>
      </c>
      <c r="U97" t="str">
        <f t="shared" si="4"/>
        <v xml:space="preserve"> </v>
      </c>
      <c r="V97">
        <f t="shared" si="5"/>
        <v>0.28851199999999999</v>
      </c>
      <c r="W97">
        <v>9.0000000000000006E-5</v>
      </c>
    </row>
    <row r="98" spans="1:23" ht="14">
      <c r="A98" t="s">
        <v>75</v>
      </c>
      <c r="B98">
        <v>1088.749685</v>
      </c>
      <c r="C98">
        <v>4999.2340759999997</v>
      </c>
      <c r="D98">
        <v>72.702466999999999</v>
      </c>
      <c r="E98">
        <v>27720274.012460999</v>
      </c>
      <c r="F98">
        <v>1139.546975</v>
      </c>
      <c r="G98">
        <v>1140.3218770000001</v>
      </c>
      <c r="H98">
        <v>12.234472</v>
      </c>
      <c r="I98">
        <v>0.18034600000000001</v>
      </c>
      <c r="J98">
        <v>5.2759E-2</v>
      </c>
      <c r="K98">
        <v>984.29203500000006</v>
      </c>
      <c r="L98">
        <v>2.2690980000000001</v>
      </c>
      <c r="M98">
        <v>-100.274005</v>
      </c>
      <c r="N98">
        <v>99.174504999999996</v>
      </c>
      <c r="O98">
        <v>-2.4319E-2</v>
      </c>
      <c r="P98">
        <f t="shared" si="0"/>
        <v>96.646504999999991</v>
      </c>
      <c r="Q98" t="s">
        <v>60</v>
      </c>
      <c r="R98" t="str">
        <f t="shared" si="1"/>
        <v xml:space="preserve"> </v>
      </c>
      <c r="S98" t="str">
        <f t="shared" si="2"/>
        <v xml:space="preserve"> </v>
      </c>
      <c r="T98" t="str">
        <f t="shared" si="3"/>
        <v xml:space="preserve"> </v>
      </c>
      <c r="U98" t="str">
        <f t="shared" si="4"/>
        <v xml:space="preserve"> </v>
      </c>
      <c r="V98">
        <f t="shared" si="5"/>
        <v>0.18034600000000001</v>
      </c>
      <c r="W98">
        <v>9.0000000000000006E-5</v>
      </c>
    </row>
    <row r="99" spans="1:23" ht="14">
      <c r="A99" t="s">
        <v>76</v>
      </c>
      <c r="B99">
        <v>1077.5055139999999</v>
      </c>
      <c r="C99">
        <v>4999.769628</v>
      </c>
      <c r="D99">
        <v>72.356016999999994</v>
      </c>
      <c r="E99">
        <v>27148724.514426999</v>
      </c>
      <c r="F99">
        <v>1128.521297</v>
      </c>
      <c r="G99">
        <v>1129.330191</v>
      </c>
      <c r="H99">
        <v>12.303673</v>
      </c>
      <c r="I99">
        <v>0.18416199999999999</v>
      </c>
      <c r="J99">
        <v>6.9722999999999993E-2</v>
      </c>
      <c r="K99">
        <v>975.84912299999996</v>
      </c>
      <c r="L99">
        <v>2.221158</v>
      </c>
      <c r="M99">
        <v>-100.274005</v>
      </c>
      <c r="N99">
        <v>99.194505000000007</v>
      </c>
      <c r="O99">
        <v>-4.0959999999999998E-3</v>
      </c>
      <c r="P99">
        <f t="shared" si="0"/>
        <v>96.666505000000001</v>
      </c>
      <c r="Q99" t="s">
        <v>60</v>
      </c>
      <c r="R99" t="str">
        <f t="shared" si="1"/>
        <v xml:space="preserve"> </v>
      </c>
      <c r="S99" t="str">
        <f t="shared" si="2"/>
        <v xml:space="preserve"> </v>
      </c>
      <c r="T99" t="str">
        <f t="shared" si="3"/>
        <v xml:space="preserve"> </v>
      </c>
      <c r="U99" t="str">
        <f t="shared" si="4"/>
        <v xml:space="preserve"> </v>
      </c>
      <c r="V99">
        <f t="shared" si="5"/>
        <v>0.18416199999999999</v>
      </c>
      <c r="W99">
        <v>9.0000000000000006E-5</v>
      </c>
    </row>
    <row r="100" spans="1:23" ht="14">
      <c r="A100" t="s">
        <v>77</v>
      </c>
      <c r="B100">
        <v>501.34851400000002</v>
      </c>
      <c r="C100">
        <v>4999.2711310000004</v>
      </c>
      <c r="D100">
        <v>56.851104999999997</v>
      </c>
      <c r="E100">
        <v>5955766.6283980003</v>
      </c>
      <c r="F100">
        <v>566.80576499999995</v>
      </c>
      <c r="G100">
        <v>567.30067699999995</v>
      </c>
      <c r="H100">
        <v>20.639772000000001</v>
      </c>
      <c r="I100">
        <v>0.83940000000000003</v>
      </c>
      <c r="J100">
        <v>0.104731</v>
      </c>
      <c r="K100">
        <v>385.26149700000002</v>
      </c>
      <c r="L100">
        <v>2.0701269999999998</v>
      </c>
      <c r="M100">
        <v>-100.274005</v>
      </c>
      <c r="N100">
        <v>99.215005000000005</v>
      </c>
      <c r="O100">
        <v>-2.1919999999999999E-2</v>
      </c>
      <c r="P100">
        <f t="shared" si="0"/>
        <v>96.687004999999999</v>
      </c>
      <c r="Q100" t="s">
        <v>60</v>
      </c>
      <c r="R100" t="str">
        <f t="shared" si="1"/>
        <v xml:space="preserve"> </v>
      </c>
      <c r="S100" t="str">
        <f t="shared" si="2"/>
        <v xml:space="preserve"> </v>
      </c>
      <c r="T100" t="str">
        <f t="shared" si="3"/>
        <v xml:space="preserve"> </v>
      </c>
      <c r="U100" t="str">
        <f t="shared" si="4"/>
        <v xml:space="preserve"> </v>
      </c>
      <c r="V100">
        <f t="shared" si="5"/>
        <v>0.83940000000000003</v>
      </c>
      <c r="W100">
        <v>9.0000000000000006E-5</v>
      </c>
    </row>
    <row r="101" spans="1:23" ht="14">
      <c r="A101" t="s">
        <v>78</v>
      </c>
      <c r="B101">
        <v>720.01993400000003</v>
      </c>
      <c r="C101">
        <v>4999.7419309999996</v>
      </c>
      <c r="D101">
        <v>68.034377000000006</v>
      </c>
      <c r="E101">
        <v>12138560.208296999</v>
      </c>
      <c r="F101">
        <v>774.26405299999999</v>
      </c>
      <c r="G101">
        <v>775.13628300000005</v>
      </c>
      <c r="H101">
        <v>17.301335999999999</v>
      </c>
      <c r="I101">
        <v>0.41188900000000001</v>
      </c>
      <c r="J101">
        <v>6.4576999999999996E-2</v>
      </c>
      <c r="K101">
        <v>612.63181699999996</v>
      </c>
      <c r="L101">
        <v>2.2112919999999998</v>
      </c>
      <c r="M101">
        <v>-100.274005</v>
      </c>
      <c r="N101">
        <v>99.234504999999999</v>
      </c>
      <c r="O101">
        <v>3.8988000000000002E-2</v>
      </c>
      <c r="P101">
        <f t="shared" si="0"/>
        <v>96.706504999999993</v>
      </c>
      <c r="Q101" t="s">
        <v>60</v>
      </c>
      <c r="R101" t="str">
        <f t="shared" si="1"/>
        <v xml:space="preserve"> </v>
      </c>
      <c r="S101" t="str">
        <f t="shared" si="2"/>
        <v xml:space="preserve"> </v>
      </c>
      <c r="T101" t="str">
        <f t="shared" si="3"/>
        <v xml:space="preserve"> </v>
      </c>
      <c r="U101" t="str">
        <f t="shared" si="4"/>
        <v xml:space="preserve"> </v>
      </c>
      <c r="V101">
        <f t="shared" si="5"/>
        <v>0.41188900000000001</v>
      </c>
      <c r="W101">
        <v>9.0000000000000006E-5</v>
      </c>
    </row>
    <row r="102" spans="1:23" ht="14">
      <c r="A102" t="s">
        <v>79</v>
      </c>
      <c r="B102">
        <v>749.02099099999998</v>
      </c>
      <c r="C102">
        <v>4999.7445520000001</v>
      </c>
      <c r="D102">
        <v>67.690263999999999</v>
      </c>
      <c r="E102">
        <v>13128625.299293</v>
      </c>
      <c r="F102">
        <v>804.33665699999995</v>
      </c>
      <c r="G102">
        <v>804.41755999999998</v>
      </c>
      <c r="H102">
        <v>16.552036000000001</v>
      </c>
      <c r="I102">
        <v>0.380828</v>
      </c>
      <c r="J102">
        <v>0.50938000000000005</v>
      </c>
      <c r="K102">
        <v>666.593478</v>
      </c>
      <c r="L102">
        <v>1.8659650000000001</v>
      </c>
      <c r="M102">
        <v>-100.274005</v>
      </c>
      <c r="N102">
        <v>99.255004999999997</v>
      </c>
      <c r="O102">
        <v>3.5177E-2</v>
      </c>
      <c r="P102">
        <f t="shared" si="0"/>
        <v>96.727004999999991</v>
      </c>
      <c r="Q102" t="s">
        <v>60</v>
      </c>
      <c r="R102" t="str">
        <f t="shared" si="1"/>
        <v xml:space="preserve"> </v>
      </c>
      <c r="S102" t="str">
        <f t="shared" si="2"/>
        <v xml:space="preserve"> </v>
      </c>
      <c r="T102" t="str">
        <f t="shared" si="3"/>
        <v xml:space="preserve"> </v>
      </c>
      <c r="U102" t="str">
        <f t="shared" si="4"/>
        <v xml:space="preserve"> </v>
      </c>
      <c r="V102">
        <f t="shared" si="5"/>
        <v>0.380828</v>
      </c>
      <c r="W102">
        <v>9.0000000000000006E-5</v>
      </c>
    </row>
    <row r="103" spans="1:23" ht="14">
      <c r="A103" t="s">
        <v>80</v>
      </c>
      <c r="B103">
        <v>546.86002900000005</v>
      </c>
      <c r="C103">
        <v>4999.2416629999998</v>
      </c>
      <c r="D103">
        <v>71.608816000000004</v>
      </c>
      <c r="E103">
        <v>7056837.6360069998</v>
      </c>
      <c r="F103">
        <v>599.17961500000001</v>
      </c>
      <c r="G103">
        <v>599.21993999999995</v>
      </c>
      <c r="H103">
        <v>23.883406000000001</v>
      </c>
      <c r="I103">
        <v>0.70842499999999997</v>
      </c>
      <c r="J103">
        <v>0.33817599999999998</v>
      </c>
      <c r="K103">
        <v>462.85272700000002</v>
      </c>
      <c r="L103">
        <v>1.9533149999999999</v>
      </c>
      <c r="M103">
        <v>-100.274005</v>
      </c>
      <c r="N103">
        <v>99.274505000000005</v>
      </c>
      <c r="O103">
        <v>6.8961999999999996E-2</v>
      </c>
      <c r="P103">
        <f t="shared" si="0"/>
        <v>96.746504999999999</v>
      </c>
      <c r="Q103" t="s">
        <v>60</v>
      </c>
      <c r="R103" t="str">
        <f t="shared" si="1"/>
        <v xml:space="preserve"> </v>
      </c>
      <c r="S103" t="str">
        <f t="shared" si="2"/>
        <v xml:space="preserve"> </v>
      </c>
      <c r="T103" t="str">
        <f t="shared" si="3"/>
        <v xml:space="preserve"> </v>
      </c>
      <c r="U103" t="str">
        <f t="shared" si="4"/>
        <v xml:space="preserve"> </v>
      </c>
      <c r="V103">
        <f t="shared" si="5"/>
        <v>0.70842499999999997</v>
      </c>
      <c r="W103">
        <v>9.0000000000000006E-5</v>
      </c>
    </row>
    <row r="104" spans="1:23" ht="14">
      <c r="A104" t="s">
        <v>81</v>
      </c>
      <c r="B104">
        <v>728.49122499999999</v>
      </c>
      <c r="C104">
        <v>4999.893376</v>
      </c>
      <c r="D104">
        <v>63.294235999999998</v>
      </c>
      <c r="E104">
        <v>12423624.41563</v>
      </c>
      <c r="F104">
        <v>787.22745299999997</v>
      </c>
      <c r="G104">
        <v>787.73706300000003</v>
      </c>
      <c r="H104">
        <v>15.910171</v>
      </c>
      <c r="I104">
        <v>0.40244999999999997</v>
      </c>
      <c r="J104">
        <v>0.22996800000000001</v>
      </c>
      <c r="K104">
        <v>631.54880900000001</v>
      </c>
      <c r="L104">
        <v>1.9772050000000001</v>
      </c>
      <c r="M104">
        <v>-100.274005</v>
      </c>
      <c r="N104">
        <v>99.295005000000003</v>
      </c>
      <c r="O104">
        <v>7.5237999999999999E-2</v>
      </c>
      <c r="P104">
        <f t="shared" si="0"/>
        <v>96.767004999999997</v>
      </c>
      <c r="Q104" t="s">
        <v>60</v>
      </c>
      <c r="R104" t="str">
        <f t="shared" si="1"/>
        <v xml:space="preserve"> </v>
      </c>
      <c r="S104" t="str">
        <f t="shared" si="2"/>
        <v xml:space="preserve"> </v>
      </c>
      <c r="T104" t="str">
        <f t="shared" si="3"/>
        <v xml:space="preserve"> </v>
      </c>
      <c r="U104" t="str">
        <f t="shared" si="4"/>
        <v xml:space="preserve"> </v>
      </c>
      <c r="V104">
        <f t="shared" si="5"/>
        <v>0.40244999999999997</v>
      </c>
      <c r="W104">
        <v>9.0000000000000006E-5</v>
      </c>
    </row>
    <row r="105" spans="1:23" ht="14">
      <c r="A105" t="s">
        <v>82</v>
      </c>
      <c r="B105">
        <v>441.04218700000001</v>
      </c>
      <c r="C105">
        <v>4998.9188439999998</v>
      </c>
      <c r="D105">
        <v>59.443537999999997</v>
      </c>
      <c r="E105">
        <v>4645888.6385009997</v>
      </c>
      <c r="F105">
        <v>504.054824</v>
      </c>
      <c r="G105">
        <v>504.11362000000003</v>
      </c>
      <c r="H105">
        <v>24.434591000000001</v>
      </c>
      <c r="I105">
        <v>1.0759879999999999</v>
      </c>
      <c r="J105">
        <v>0.29714400000000002</v>
      </c>
      <c r="K105">
        <v>343.08335299999999</v>
      </c>
      <c r="L105">
        <v>1.9148559999999999</v>
      </c>
      <c r="M105">
        <v>-100.274005</v>
      </c>
      <c r="N105">
        <v>99.314504999999997</v>
      </c>
      <c r="O105">
        <v>-3.6954000000000001E-2</v>
      </c>
      <c r="P105">
        <f t="shared" si="0"/>
        <v>96.786504999999991</v>
      </c>
      <c r="Q105" t="s">
        <v>60</v>
      </c>
      <c r="R105" t="str">
        <f t="shared" si="1"/>
        <v xml:space="preserve"> </v>
      </c>
      <c r="S105" t="str">
        <f t="shared" si="2"/>
        <v xml:space="preserve"> </v>
      </c>
      <c r="T105" t="str">
        <f t="shared" si="3"/>
        <v xml:space="preserve"> </v>
      </c>
      <c r="U105" t="str">
        <f t="shared" si="4"/>
        <v xml:space="preserve"> </v>
      </c>
      <c r="V105">
        <f t="shared" si="5"/>
        <v>1.0759879999999999</v>
      </c>
      <c r="W105">
        <v>9.0000000000000006E-5</v>
      </c>
    </row>
    <row r="106" spans="1:23" ht="14">
      <c r="A106" t="s">
        <v>83</v>
      </c>
      <c r="B106">
        <v>748.72962700000005</v>
      </c>
      <c r="C106">
        <v>4999.9360919999999</v>
      </c>
      <c r="D106">
        <v>59.423921</v>
      </c>
      <c r="E106">
        <v>13118479.417661</v>
      </c>
      <c r="F106">
        <v>811.60229800000002</v>
      </c>
      <c r="G106">
        <v>811.83471899999995</v>
      </c>
      <c r="H106">
        <v>14.536317</v>
      </c>
      <c r="I106">
        <v>0.381137</v>
      </c>
      <c r="J106">
        <v>0.21496199999999999</v>
      </c>
      <c r="K106">
        <v>646.26104899999996</v>
      </c>
      <c r="L106">
        <v>1.9678329999999999</v>
      </c>
      <c r="M106">
        <v>-100.274005</v>
      </c>
      <c r="N106">
        <v>99.334504999999993</v>
      </c>
      <c r="O106">
        <v>-2.0653999999999999E-2</v>
      </c>
      <c r="P106">
        <f t="shared" si="0"/>
        <v>96.806504999999987</v>
      </c>
      <c r="Q106" t="s">
        <v>60</v>
      </c>
      <c r="R106" t="str">
        <f t="shared" si="1"/>
        <v xml:space="preserve"> </v>
      </c>
      <c r="S106" t="str">
        <f t="shared" si="2"/>
        <v xml:space="preserve"> </v>
      </c>
      <c r="T106" t="str">
        <f t="shared" si="3"/>
        <v xml:space="preserve"> </v>
      </c>
      <c r="U106" t="str">
        <f t="shared" si="4"/>
        <v xml:space="preserve"> </v>
      </c>
      <c r="V106">
        <f t="shared" si="5"/>
        <v>0.381137</v>
      </c>
      <c r="W106">
        <v>9.0000000000000006E-5</v>
      </c>
    </row>
    <row r="107" spans="1:23" ht="14">
      <c r="A107" t="s">
        <v>84</v>
      </c>
      <c r="B107">
        <v>1163.0268430000001</v>
      </c>
      <c r="C107">
        <v>4999.1116760000004</v>
      </c>
      <c r="D107">
        <v>48.041648000000002</v>
      </c>
      <c r="E107">
        <v>31648734.324062999</v>
      </c>
      <c r="F107">
        <v>1239.340369</v>
      </c>
      <c r="G107">
        <v>1241.070246</v>
      </c>
      <c r="H107">
        <v>7.5661430000000003</v>
      </c>
      <c r="I107">
        <v>0.15795600000000001</v>
      </c>
      <c r="J107">
        <v>1.5537E-2</v>
      </c>
      <c r="K107">
        <v>1000.4132049999999</v>
      </c>
      <c r="L107">
        <v>2.3127230000000001</v>
      </c>
      <c r="M107">
        <v>-100.274005</v>
      </c>
      <c r="N107">
        <v>99.354505000000003</v>
      </c>
      <c r="O107">
        <v>-3.0454999999999999E-2</v>
      </c>
      <c r="P107">
        <f t="shared" si="0"/>
        <v>96.826504999999997</v>
      </c>
      <c r="Q107" t="s">
        <v>60</v>
      </c>
      <c r="R107" t="str">
        <f t="shared" si="1"/>
        <v xml:space="preserve"> </v>
      </c>
      <c r="S107" t="str">
        <f t="shared" si="2"/>
        <v xml:space="preserve"> </v>
      </c>
      <c r="T107" t="str">
        <f t="shared" si="3"/>
        <v xml:space="preserve"> </v>
      </c>
      <c r="U107" t="str">
        <f t="shared" si="4"/>
        <v xml:space="preserve"> </v>
      </c>
      <c r="V107">
        <f t="shared" si="5"/>
        <v>0.15795600000000001</v>
      </c>
      <c r="W107">
        <v>9.0000000000000006E-5</v>
      </c>
    </row>
    <row r="108" spans="1:23" ht="14">
      <c r="A108" t="s">
        <v>85</v>
      </c>
      <c r="B108">
        <v>705.228928</v>
      </c>
      <c r="C108">
        <v>4999.1284990000004</v>
      </c>
      <c r="D108">
        <v>56.594773000000004</v>
      </c>
      <c r="E108">
        <v>11649011.710839</v>
      </c>
      <c r="F108">
        <v>771.21530199999995</v>
      </c>
      <c r="G108">
        <v>771.47791500000005</v>
      </c>
      <c r="H108">
        <v>14.691516</v>
      </c>
      <c r="I108">
        <v>0.42914600000000003</v>
      </c>
      <c r="J108">
        <v>0.29123100000000002</v>
      </c>
      <c r="K108">
        <v>603.40133500000002</v>
      </c>
      <c r="L108">
        <v>1.9027829999999999</v>
      </c>
      <c r="M108">
        <v>-100.274005</v>
      </c>
      <c r="N108">
        <v>99.375005000000002</v>
      </c>
      <c r="O108">
        <v>-1.0918000000000001E-2</v>
      </c>
      <c r="P108">
        <f t="shared" si="0"/>
        <v>96.847004999999996</v>
      </c>
      <c r="Q108" t="s">
        <v>60</v>
      </c>
      <c r="R108" t="str">
        <f t="shared" si="1"/>
        <v xml:space="preserve"> </v>
      </c>
      <c r="S108" t="str">
        <f t="shared" si="2"/>
        <v xml:space="preserve"> </v>
      </c>
      <c r="T108" t="str">
        <f t="shared" si="3"/>
        <v xml:space="preserve"> </v>
      </c>
      <c r="U108" t="str">
        <f t="shared" si="4"/>
        <v xml:space="preserve"> </v>
      </c>
      <c r="V108">
        <f t="shared" si="5"/>
        <v>0.42914600000000003</v>
      </c>
      <c r="W108">
        <v>9.0000000000000006E-5</v>
      </c>
    </row>
    <row r="109" spans="1:23" ht="14">
      <c r="A109" t="s">
        <v>86</v>
      </c>
      <c r="B109">
        <v>685.096676</v>
      </c>
      <c r="C109">
        <v>4999.7144390000003</v>
      </c>
      <c r="D109">
        <v>51.634355999999997</v>
      </c>
      <c r="E109">
        <v>10999378.444657</v>
      </c>
      <c r="F109">
        <v>757.00595899999996</v>
      </c>
      <c r="G109">
        <v>757.71859199999994</v>
      </c>
      <c r="H109">
        <v>13.793977999999999</v>
      </c>
      <c r="I109">
        <v>0.45454499999999998</v>
      </c>
      <c r="J109">
        <v>0.11695899999999999</v>
      </c>
      <c r="K109">
        <v>562.03943600000002</v>
      </c>
      <c r="L109">
        <v>2.0208689999999998</v>
      </c>
      <c r="M109">
        <v>-100.274005</v>
      </c>
      <c r="N109">
        <v>99.395004999999998</v>
      </c>
      <c r="O109">
        <v>-3.6988E-2</v>
      </c>
      <c r="P109">
        <f t="shared" si="0"/>
        <v>96.867004999999992</v>
      </c>
      <c r="Q109" t="s">
        <v>60</v>
      </c>
      <c r="R109" t="str">
        <f t="shared" si="1"/>
        <v xml:space="preserve"> </v>
      </c>
      <c r="S109" t="str">
        <f t="shared" si="2"/>
        <v xml:space="preserve"> </v>
      </c>
      <c r="T109" t="str">
        <f t="shared" si="3"/>
        <v xml:space="preserve"> </v>
      </c>
      <c r="U109" t="str">
        <f t="shared" si="4"/>
        <v xml:space="preserve"> </v>
      </c>
      <c r="V109">
        <f t="shared" si="5"/>
        <v>0.45454499999999998</v>
      </c>
      <c r="W109">
        <v>9.0000000000000006E-5</v>
      </c>
    </row>
    <row r="110" spans="1:23" ht="14">
      <c r="A110" t="s">
        <v>87</v>
      </c>
      <c r="B110">
        <v>286.86773499999998</v>
      </c>
      <c r="C110">
        <v>4999.3476090000004</v>
      </c>
      <c r="D110">
        <v>64.568957999999995</v>
      </c>
      <c r="E110">
        <v>2060225.7360690001</v>
      </c>
      <c r="F110">
        <v>344.59572800000001</v>
      </c>
      <c r="G110">
        <v>344.93759999999997</v>
      </c>
      <c r="H110">
        <v>39.856687999999998</v>
      </c>
      <c r="I110">
        <v>2.4266019999999999</v>
      </c>
      <c r="J110">
        <v>1.694329</v>
      </c>
      <c r="K110">
        <v>217.35459800000001</v>
      </c>
      <c r="L110">
        <v>1.6477949999999999</v>
      </c>
      <c r="M110">
        <v>-100.274005</v>
      </c>
      <c r="N110">
        <v>99.414505000000005</v>
      </c>
      <c r="O110">
        <v>-9.5680000000000001E-2</v>
      </c>
      <c r="P110">
        <f t="shared" si="0"/>
        <v>96.886505</v>
      </c>
      <c r="Q110" t="s">
        <v>60</v>
      </c>
      <c r="R110" t="str">
        <f t="shared" si="1"/>
        <v xml:space="preserve"> </v>
      </c>
      <c r="S110" t="str">
        <f t="shared" si="2"/>
        <v xml:space="preserve"> </v>
      </c>
      <c r="T110" t="str">
        <f t="shared" si="3"/>
        <v xml:space="preserve"> </v>
      </c>
      <c r="U110" t="str">
        <f t="shared" si="4"/>
        <v xml:space="preserve"> </v>
      </c>
      <c r="V110">
        <f t="shared" si="5"/>
        <v>2.4266019999999999</v>
      </c>
      <c r="W110">
        <v>9.0000000000000006E-5</v>
      </c>
    </row>
    <row r="111" spans="1:23" ht="14">
      <c r="A111" t="s">
        <v>88</v>
      </c>
      <c r="B111">
        <v>631.31539699999996</v>
      </c>
      <c r="C111">
        <v>4999.7594349999999</v>
      </c>
      <c r="D111">
        <v>69.712794000000002</v>
      </c>
      <c r="E111">
        <v>9358200.8992330004</v>
      </c>
      <c r="F111">
        <v>685.08410100000003</v>
      </c>
      <c r="G111">
        <v>685.10494300000005</v>
      </c>
      <c r="H111">
        <v>20.190688999999999</v>
      </c>
      <c r="I111">
        <v>0.53426499999999999</v>
      </c>
      <c r="J111">
        <v>0.18481700000000001</v>
      </c>
      <c r="K111">
        <v>538.38192200000003</v>
      </c>
      <c r="L111">
        <v>2.0457930000000002</v>
      </c>
      <c r="M111">
        <v>-100.274005</v>
      </c>
      <c r="N111">
        <v>99.434505000000001</v>
      </c>
      <c r="O111">
        <v>-3.3648999999999998E-2</v>
      </c>
      <c r="P111">
        <f t="shared" si="0"/>
        <v>96.906504999999996</v>
      </c>
      <c r="Q111" t="s">
        <v>60</v>
      </c>
      <c r="R111" t="str">
        <f t="shared" si="1"/>
        <v xml:space="preserve"> </v>
      </c>
      <c r="S111" t="str">
        <f t="shared" si="2"/>
        <v xml:space="preserve"> </v>
      </c>
      <c r="T111" t="str">
        <f t="shared" si="3"/>
        <v xml:space="preserve"> </v>
      </c>
      <c r="U111" t="str">
        <f t="shared" si="4"/>
        <v xml:space="preserve"> </v>
      </c>
      <c r="V111">
        <f t="shared" si="5"/>
        <v>0.53426499999999999</v>
      </c>
      <c r="W111">
        <v>9.0000000000000006E-5</v>
      </c>
    </row>
    <row r="112" spans="1:23" ht="14">
      <c r="A112" t="s">
        <v>89</v>
      </c>
      <c r="B112">
        <v>781.40754900000002</v>
      </c>
      <c r="C112">
        <v>4999.9094160000004</v>
      </c>
      <c r="D112">
        <v>66.382285999999993</v>
      </c>
      <c r="E112">
        <v>14281596.364600001</v>
      </c>
      <c r="F112">
        <v>837.26410899999996</v>
      </c>
      <c r="G112">
        <v>837.89750000000004</v>
      </c>
      <c r="H112">
        <v>15.563191</v>
      </c>
      <c r="I112">
        <v>0.35009499999999999</v>
      </c>
      <c r="J112">
        <v>0.101199</v>
      </c>
      <c r="K112">
        <v>677.565381</v>
      </c>
      <c r="L112">
        <v>2.1286809999999998</v>
      </c>
      <c r="M112">
        <v>-100.274005</v>
      </c>
      <c r="N112">
        <v>99.454504999999997</v>
      </c>
      <c r="O112">
        <v>-7.4699000000000002E-2</v>
      </c>
      <c r="P112">
        <f t="shared" si="0"/>
        <v>96.926504999999992</v>
      </c>
      <c r="Q112" t="s">
        <v>60</v>
      </c>
      <c r="R112" t="str">
        <f t="shared" si="1"/>
        <v xml:space="preserve"> </v>
      </c>
      <c r="S112" t="str">
        <f t="shared" si="2"/>
        <v xml:space="preserve"> </v>
      </c>
      <c r="T112" t="str">
        <f t="shared" si="3"/>
        <v xml:space="preserve"> </v>
      </c>
      <c r="U112" t="str">
        <f t="shared" si="4"/>
        <v xml:space="preserve"> </v>
      </c>
      <c r="V112">
        <f t="shared" si="5"/>
        <v>0.35009499999999999</v>
      </c>
      <c r="W112">
        <v>9.0000000000000006E-5</v>
      </c>
    </row>
    <row r="113" spans="1:23" ht="14">
      <c r="A113" t="s">
        <v>90</v>
      </c>
      <c r="B113">
        <v>429.07987500000002</v>
      </c>
      <c r="C113">
        <v>4999.4737969999996</v>
      </c>
      <c r="D113">
        <v>91.437110000000004</v>
      </c>
      <c r="E113">
        <v>4406168.9071829999</v>
      </c>
      <c r="F113">
        <v>470.09374500000001</v>
      </c>
      <c r="G113">
        <v>470.087354</v>
      </c>
      <c r="H113">
        <v>38.594617999999997</v>
      </c>
      <c r="I113">
        <v>1.1346529999999999</v>
      </c>
      <c r="J113">
        <v>3.3769E-2</v>
      </c>
      <c r="K113">
        <v>336.99830300000002</v>
      </c>
      <c r="L113">
        <v>2.4341119999999998</v>
      </c>
      <c r="M113">
        <v>-100.246005</v>
      </c>
      <c r="N113">
        <v>101.13850499999999</v>
      </c>
      <c r="O113">
        <v>-0.85053900000000004</v>
      </c>
      <c r="P113">
        <f t="shared" si="0"/>
        <v>98.610504999999989</v>
      </c>
      <c r="Q113" t="s">
        <v>60</v>
      </c>
      <c r="R113" t="str">
        <f t="shared" si="1"/>
        <v xml:space="preserve"> </v>
      </c>
      <c r="S113" t="str">
        <f t="shared" si="2"/>
        <v xml:space="preserve"> </v>
      </c>
      <c r="T113" t="str">
        <f t="shared" si="3"/>
        <v xml:space="preserve"> </v>
      </c>
      <c r="U113" t="str">
        <f t="shared" si="4"/>
        <v xml:space="preserve"> </v>
      </c>
      <c r="V113">
        <f t="shared" si="5"/>
        <v>1.1346529999999999</v>
      </c>
      <c r="W113">
        <v>9.0000000000000006E-5</v>
      </c>
    </row>
    <row r="114" spans="1:23" ht="14">
      <c r="A114" t="s">
        <v>91</v>
      </c>
      <c r="B114">
        <v>413.83033499999999</v>
      </c>
      <c r="C114">
        <v>4999.8995450000002</v>
      </c>
      <c r="D114">
        <v>86.124927</v>
      </c>
      <c r="E114">
        <v>4110186.4937140001</v>
      </c>
      <c r="F114">
        <v>457.08636899999999</v>
      </c>
      <c r="G114">
        <v>457.37086099999999</v>
      </c>
      <c r="H114">
        <v>37.638553999999999</v>
      </c>
      <c r="I114">
        <v>1.2164649999999999</v>
      </c>
      <c r="J114">
        <v>1.23502</v>
      </c>
      <c r="K114">
        <v>353.515244</v>
      </c>
      <c r="L114">
        <v>1.7889470000000001</v>
      </c>
      <c r="M114">
        <v>-100.246005</v>
      </c>
      <c r="N114">
        <v>101.15850500000001</v>
      </c>
      <c r="O114">
        <v>-0.33226800000000001</v>
      </c>
      <c r="P114">
        <f t="shared" si="0"/>
        <v>98.630504999999999</v>
      </c>
      <c r="Q114" t="s">
        <v>60</v>
      </c>
      <c r="R114" t="str">
        <f t="shared" si="1"/>
        <v xml:space="preserve"> </v>
      </c>
      <c r="S114" t="str">
        <f t="shared" si="2"/>
        <v xml:space="preserve"> </v>
      </c>
      <c r="T114" t="str">
        <f t="shared" si="3"/>
        <v xml:space="preserve"> </v>
      </c>
      <c r="U114" t="str">
        <f t="shared" si="4"/>
        <v xml:space="preserve"> </v>
      </c>
      <c r="V114">
        <f t="shared" si="5"/>
        <v>1.2164649999999999</v>
      </c>
      <c r="W114">
        <v>9.0000000000000006E-5</v>
      </c>
    </row>
    <row r="115" spans="1:23" ht="14">
      <c r="A115" t="s">
        <v>92</v>
      </c>
      <c r="B115">
        <v>566.46453799999995</v>
      </c>
      <c r="C115">
        <v>4999.8734189999996</v>
      </c>
      <c r="D115">
        <v>67.370542999999998</v>
      </c>
      <c r="E115">
        <v>7561096.846686</v>
      </c>
      <c r="F115">
        <v>619.40674300000001</v>
      </c>
      <c r="G115">
        <v>622.12543800000003</v>
      </c>
      <c r="H115">
        <v>21.707633000000001</v>
      </c>
      <c r="I115">
        <v>0.66126300000000005</v>
      </c>
      <c r="J115" s="1">
        <v>2.1346199999999999E-5</v>
      </c>
      <c r="K115">
        <v>364.49409900000001</v>
      </c>
      <c r="L115">
        <v>3.471441</v>
      </c>
      <c r="M115">
        <v>-100.246005</v>
      </c>
      <c r="N115">
        <v>101.178505</v>
      </c>
      <c r="O115">
        <v>-0.18903900000000001</v>
      </c>
      <c r="P115">
        <f t="shared" si="0"/>
        <v>98.650504999999995</v>
      </c>
      <c r="Q115" t="s">
        <v>60</v>
      </c>
      <c r="R115" t="str">
        <f t="shared" si="1"/>
        <v xml:space="preserve"> </v>
      </c>
      <c r="S115" t="str">
        <f t="shared" si="2"/>
        <v xml:space="preserve"> </v>
      </c>
      <c r="T115" t="str">
        <f t="shared" si="3"/>
        <v xml:space="preserve"> </v>
      </c>
      <c r="U115" t="str">
        <f t="shared" si="4"/>
        <v xml:space="preserve"> </v>
      </c>
      <c r="V115">
        <f t="shared" si="5"/>
        <v>0.66126300000000005</v>
      </c>
      <c r="W115">
        <v>9.0000000000000006E-5</v>
      </c>
    </row>
    <row r="116" spans="1:23" ht="13" customHeight="1">
      <c r="A116" t="s">
        <v>93</v>
      </c>
      <c r="I116">
        <v>0.79849199999999998</v>
      </c>
    </row>
    <row r="117" spans="1:23" ht="13" customHeight="1">
      <c r="A117" t="s">
        <v>93</v>
      </c>
      <c r="I117">
        <v>0.84928999999999999</v>
      </c>
    </row>
    <row r="118" spans="1:23" ht="13" customHeight="1">
      <c r="A118" t="s">
        <v>93</v>
      </c>
      <c r="I118">
        <v>0.64438899999999999</v>
      </c>
    </row>
    <row r="119" spans="1:23" ht="13" customHeight="1">
      <c r="A119" t="s">
        <v>93</v>
      </c>
      <c r="I119">
        <v>1.3198129999999999</v>
      </c>
    </row>
    <row r="120" spans="1:23" ht="13" customHeight="1">
      <c r="A120" t="s">
        <v>93</v>
      </c>
      <c r="I120">
        <v>0.907474</v>
      </c>
    </row>
    <row r="121" spans="1:23" ht="13" customHeight="1">
      <c r="A121" t="s">
        <v>93</v>
      </c>
      <c r="I121">
        <v>0.62604099999999996</v>
      </c>
    </row>
    <row r="122" spans="1:23" ht="13" customHeight="1">
      <c r="A122" t="s">
        <v>93</v>
      </c>
      <c r="I122">
        <v>1.222628</v>
      </c>
    </row>
    <row r="123" spans="1:23" ht="13" customHeight="1">
      <c r="A123" t="s">
        <v>93</v>
      </c>
      <c r="I123">
        <v>0.80049999999999999</v>
      </c>
    </row>
    <row r="124" spans="1:23" ht="13" customHeight="1">
      <c r="A124" t="s">
        <v>93</v>
      </c>
      <c r="I124">
        <v>0.88185500000000006</v>
      </c>
    </row>
  </sheetData>
  <phoneticPr fontId="1" type="noConversion"/>
  <pageMargins left="0.75" right="0.75" top="1" bottom="1" header="0.5" footer="0.5"/>
  <pageSetup paperSize="0" orientation="portrait" horizontalDpi="4294967292" verticalDpi="4294967292"/>
  <headerFooter>
    <oddHeader>&amp;CEdmontosaurus AMNM 5896 Orthodentine</oddHeader>
  </headerFooter>
  <drawing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T48"/>
  <sheetViews>
    <sheetView view="pageLayout" workbookViewId="0"/>
  </sheetViews>
  <sheetFormatPr baseColWidth="10" defaultColWidth="7.5703125" defaultRowHeight="13"/>
  <cols>
    <col min="5" max="5" width="24.140625" customWidth="1"/>
  </cols>
  <sheetData>
    <row r="1" spans="1:20">
      <c r="A1" t="s">
        <v>26</v>
      </c>
    </row>
    <row r="4" spans="1:20">
      <c r="A4" t="s">
        <v>412</v>
      </c>
      <c r="B4" t="s">
        <v>94</v>
      </c>
      <c r="C4" t="s">
        <v>27</v>
      </c>
      <c r="D4" t="s">
        <v>28</v>
      </c>
      <c r="E4" t="s">
        <v>29</v>
      </c>
      <c r="F4" t="s">
        <v>30</v>
      </c>
      <c r="G4" t="s">
        <v>31</v>
      </c>
      <c r="H4" t="s">
        <v>32</v>
      </c>
      <c r="I4" t="s">
        <v>33</v>
      </c>
      <c r="J4" t="s">
        <v>421</v>
      </c>
      <c r="K4" t="s">
        <v>34</v>
      </c>
      <c r="L4" t="s">
        <v>35</v>
      </c>
      <c r="M4" t="s">
        <v>36</v>
      </c>
      <c r="N4" t="s">
        <v>37</v>
      </c>
      <c r="O4" t="s">
        <v>426</v>
      </c>
      <c r="R4" t="s">
        <v>23</v>
      </c>
      <c r="S4" t="s">
        <v>24</v>
      </c>
      <c r="T4">
        <f>(AVERAGE(I:I))</f>
        <v>3.5667254999999995</v>
      </c>
    </row>
    <row r="5" spans="1:20">
      <c r="A5" t="s">
        <v>38</v>
      </c>
      <c r="B5">
        <v>169.243504</v>
      </c>
      <c r="C5">
        <v>4982.8417529999997</v>
      </c>
      <c r="D5">
        <v>92.085708999999994</v>
      </c>
      <c r="E5">
        <v>898166.36769600003</v>
      </c>
      <c r="F5">
        <v>210.17100099999999</v>
      </c>
      <c r="G5">
        <v>209.82668799999999</v>
      </c>
      <c r="H5">
        <v>86.089200000000005</v>
      </c>
      <c r="I5">
        <v>5.5477939999999997</v>
      </c>
      <c r="J5">
        <v>3.1209470000000001</v>
      </c>
      <c r="K5">
        <v>120.89722999999999</v>
      </c>
      <c r="L5">
        <v>1.6434660000000001</v>
      </c>
      <c r="M5">
        <v>-58.546002999999999</v>
      </c>
      <c r="N5">
        <v>-5.6704999999999997</v>
      </c>
      <c r="O5">
        <v>-0.11558400000000001</v>
      </c>
      <c r="R5" t="s">
        <v>25</v>
      </c>
      <c r="T5">
        <f>STDEV(I:I)</f>
        <v>1.6876066563530709</v>
      </c>
    </row>
    <row r="6" spans="1:20" ht="13" customHeight="1">
      <c r="A6" t="s">
        <v>39</v>
      </c>
      <c r="B6">
        <v>436.58505400000001</v>
      </c>
      <c r="C6">
        <v>4968.8635750000003</v>
      </c>
      <c r="D6">
        <v>99.280724000000006</v>
      </c>
      <c r="E6">
        <v>5124984.0320659997</v>
      </c>
      <c r="F6">
        <v>474.60002400000002</v>
      </c>
      <c r="G6">
        <v>474.12152200000003</v>
      </c>
      <c r="H6">
        <v>38.855589999999999</v>
      </c>
      <c r="I6">
        <v>0.96953699999999998</v>
      </c>
      <c r="J6">
        <v>1.2783180000000001</v>
      </c>
      <c r="K6">
        <v>382.54413399999999</v>
      </c>
      <c r="L6">
        <v>1.8297680000000001</v>
      </c>
      <c r="M6">
        <v>-58.516002999999998</v>
      </c>
      <c r="N6">
        <v>-5.6704999999999997</v>
      </c>
      <c r="O6">
        <v>-0.102745</v>
      </c>
    </row>
    <row r="7" spans="1:20">
      <c r="A7" t="s">
        <v>40</v>
      </c>
      <c r="B7">
        <v>198.408694</v>
      </c>
      <c r="C7">
        <v>4981.2483380000003</v>
      </c>
      <c r="D7">
        <v>89.485770000000002</v>
      </c>
      <c r="E7">
        <v>1189975.359311</v>
      </c>
      <c r="F7">
        <v>240.57152400000001</v>
      </c>
      <c r="G7">
        <v>240.157636</v>
      </c>
      <c r="H7">
        <v>72.680820999999995</v>
      </c>
      <c r="I7">
        <v>4.1860099999999996</v>
      </c>
      <c r="J7">
        <v>0.93294100000000002</v>
      </c>
      <c r="K7">
        <v>137.08853500000001</v>
      </c>
      <c r="L7">
        <v>1.851588</v>
      </c>
      <c r="M7">
        <v>-58.485503000000001</v>
      </c>
      <c r="N7">
        <v>-5.6704999999999997</v>
      </c>
      <c r="O7">
        <v>-0.107152</v>
      </c>
    </row>
    <row r="8" spans="1:20">
      <c r="A8" t="s">
        <v>41</v>
      </c>
      <c r="B8">
        <v>229.44181699999999</v>
      </c>
      <c r="C8">
        <v>4980.6063409999997</v>
      </c>
      <c r="D8">
        <v>96.952038999999999</v>
      </c>
      <c r="E8">
        <v>1545902.4230859999</v>
      </c>
      <c r="F8">
        <v>267.950287</v>
      </c>
      <c r="G8">
        <v>267.97071</v>
      </c>
      <c r="H8">
        <v>69.087699999999998</v>
      </c>
      <c r="I8">
        <v>3.2218119999999999</v>
      </c>
      <c r="J8">
        <v>2.2707959999999998</v>
      </c>
      <c r="K8">
        <v>179.75037399999999</v>
      </c>
      <c r="L8">
        <v>1.7172890000000001</v>
      </c>
      <c r="M8">
        <v>-58.456003000000003</v>
      </c>
      <c r="N8">
        <v>-5.6704999999999997</v>
      </c>
      <c r="O8">
        <v>-8.3962999999999996E-2</v>
      </c>
    </row>
    <row r="9" spans="1:20">
      <c r="A9" t="s">
        <v>42</v>
      </c>
      <c r="B9">
        <v>359.12000499999999</v>
      </c>
      <c r="C9">
        <v>4974.1730189999998</v>
      </c>
      <c r="D9">
        <v>103.746758</v>
      </c>
      <c r="E9">
        <v>3541239.3742200001</v>
      </c>
      <c r="F9">
        <v>395.21812599999998</v>
      </c>
      <c r="G9">
        <v>395.07900599999999</v>
      </c>
      <c r="H9">
        <v>48.846305000000001</v>
      </c>
      <c r="I9">
        <v>1.4046419999999999</v>
      </c>
      <c r="J9">
        <v>1.231085</v>
      </c>
      <c r="K9">
        <v>306.32410299999998</v>
      </c>
      <c r="L9">
        <v>1.8511690000000001</v>
      </c>
      <c r="M9">
        <v>-58.426003000000001</v>
      </c>
      <c r="N9">
        <v>-5.6704999999999997</v>
      </c>
      <c r="O9">
        <v>-8.8486999999999996E-2</v>
      </c>
    </row>
    <row r="10" spans="1:20">
      <c r="A10" t="s">
        <v>43</v>
      </c>
      <c r="B10">
        <v>182.607652</v>
      </c>
      <c r="C10">
        <v>4982.064284</v>
      </c>
      <c r="D10">
        <v>86.292934000000002</v>
      </c>
      <c r="E10">
        <v>1026749.5497879999</v>
      </c>
      <c r="F10">
        <v>225.60018600000001</v>
      </c>
      <c r="G10">
        <v>225.90839600000001</v>
      </c>
      <c r="H10">
        <v>75.453224000000006</v>
      </c>
      <c r="I10">
        <v>4.8522679999999996</v>
      </c>
      <c r="J10">
        <v>5.5567140000000004</v>
      </c>
      <c r="K10">
        <v>138.181139</v>
      </c>
      <c r="L10">
        <v>1.5194989999999999</v>
      </c>
      <c r="M10">
        <v>-58.396003</v>
      </c>
      <c r="N10">
        <v>-5.6704999999999997</v>
      </c>
      <c r="O10">
        <v>-0.14030500000000001</v>
      </c>
    </row>
    <row r="11" spans="1:20">
      <c r="A11" t="s">
        <v>44</v>
      </c>
      <c r="B11">
        <v>326.473974</v>
      </c>
      <c r="C11">
        <v>4974.932667</v>
      </c>
      <c r="D11">
        <v>93.131646000000003</v>
      </c>
      <c r="E11">
        <v>2961618.6262980001</v>
      </c>
      <c r="F11">
        <v>367.12911600000001</v>
      </c>
      <c r="G11">
        <v>366.53768600000001</v>
      </c>
      <c r="H11">
        <v>47.947673999999999</v>
      </c>
      <c r="I11">
        <v>1.679802</v>
      </c>
      <c r="J11">
        <v>0.82868799999999998</v>
      </c>
      <c r="K11">
        <v>265.78420499999999</v>
      </c>
      <c r="L11">
        <v>1.8861239999999999</v>
      </c>
      <c r="M11">
        <v>-58.366002999999999</v>
      </c>
      <c r="N11">
        <v>-5.6704999999999997</v>
      </c>
      <c r="O11">
        <v>-4.4047000000000003E-2</v>
      </c>
    </row>
    <row r="12" spans="1:20" ht="13" customHeight="1">
      <c r="A12" t="s">
        <v>45</v>
      </c>
      <c r="B12">
        <v>432.35526800000002</v>
      </c>
      <c r="C12">
        <v>4967.6283039999998</v>
      </c>
      <c r="D12">
        <v>77.988359000000003</v>
      </c>
      <c r="E12">
        <v>5030937.3349430002</v>
      </c>
      <c r="F12">
        <v>480.17812500000002</v>
      </c>
      <c r="G12">
        <v>480.12805500000002</v>
      </c>
      <c r="H12">
        <v>30.806343999999999</v>
      </c>
      <c r="I12">
        <v>0.98741599999999996</v>
      </c>
      <c r="J12">
        <v>3.2142620000000002</v>
      </c>
      <c r="K12">
        <v>378.84200199999998</v>
      </c>
      <c r="L12">
        <v>1.590122</v>
      </c>
      <c r="M12">
        <v>-58.335503000000003</v>
      </c>
      <c r="N12">
        <v>-5.6704999999999997</v>
      </c>
      <c r="O12">
        <v>-0.19095599999999999</v>
      </c>
    </row>
    <row r="13" spans="1:20">
      <c r="A13" t="s">
        <v>46</v>
      </c>
      <c r="B13">
        <v>427.65898299999998</v>
      </c>
      <c r="C13">
        <v>4969.0352190000003</v>
      </c>
      <c r="D13">
        <v>80.918443999999994</v>
      </c>
      <c r="E13">
        <v>4927542.9673840003</v>
      </c>
      <c r="F13">
        <v>472.62707999999998</v>
      </c>
      <c r="G13">
        <v>473.71494000000001</v>
      </c>
      <c r="H13">
        <v>32.297369000000003</v>
      </c>
      <c r="I13">
        <v>1.0084200000000001</v>
      </c>
      <c r="J13">
        <v>1.5516840000000001</v>
      </c>
      <c r="K13">
        <v>367.47868399999999</v>
      </c>
      <c r="L13">
        <v>1.730008</v>
      </c>
      <c r="M13">
        <v>-58.305503000000002</v>
      </c>
      <c r="N13">
        <v>-5.6704999999999997</v>
      </c>
      <c r="O13">
        <v>-5.5349000000000002E-2</v>
      </c>
    </row>
    <row r="14" spans="1:20">
      <c r="A14" t="s">
        <v>47</v>
      </c>
      <c r="B14">
        <v>193.421166</v>
      </c>
      <c r="C14">
        <v>4981.9925489999996</v>
      </c>
      <c r="D14">
        <v>73.311133999999996</v>
      </c>
      <c r="E14">
        <v>1137142.8697240001</v>
      </c>
      <c r="F14">
        <v>244.479345</v>
      </c>
      <c r="G14">
        <v>244.388791</v>
      </c>
      <c r="H14">
        <v>60.911214000000001</v>
      </c>
      <c r="I14">
        <v>4.3811489999999997</v>
      </c>
      <c r="J14">
        <v>1.6406160000000001</v>
      </c>
      <c r="K14">
        <v>129.52012199999999</v>
      </c>
      <c r="L14">
        <v>1.690318</v>
      </c>
      <c r="M14">
        <v>-58.276003000000003</v>
      </c>
      <c r="N14">
        <v>-5.6704999999999997</v>
      </c>
      <c r="O14">
        <v>-3.7622999999999997E-2</v>
      </c>
    </row>
    <row r="15" spans="1:20">
      <c r="A15" t="s">
        <v>48</v>
      </c>
      <c r="B15">
        <v>187.61435599999999</v>
      </c>
      <c r="C15">
        <v>4983.4357330000003</v>
      </c>
      <c r="D15">
        <v>92.848798000000002</v>
      </c>
      <c r="E15">
        <v>1077155.5892950001</v>
      </c>
      <c r="F15">
        <v>227.99084999999999</v>
      </c>
      <c r="G15">
        <v>227.86880099999999</v>
      </c>
      <c r="H15">
        <v>79.263253000000006</v>
      </c>
      <c r="I15">
        <v>4.6264770000000004</v>
      </c>
      <c r="J15">
        <v>4.7848949999999997</v>
      </c>
      <c r="K15">
        <v>143.73060799999999</v>
      </c>
      <c r="L15">
        <v>1.5676190000000001</v>
      </c>
      <c r="M15">
        <v>-58.546002999999999</v>
      </c>
      <c r="N15">
        <v>-5.6405000000000003</v>
      </c>
      <c r="O15">
        <v>-0.159251</v>
      </c>
    </row>
    <row r="16" spans="1:20">
      <c r="A16" t="s">
        <v>49</v>
      </c>
      <c r="B16">
        <v>181.319108</v>
      </c>
      <c r="C16">
        <v>4982.9828360000001</v>
      </c>
      <c r="D16">
        <v>89.453481999999994</v>
      </c>
      <c r="E16">
        <v>1013973.942571</v>
      </c>
      <c r="F16">
        <v>223.178124</v>
      </c>
      <c r="G16">
        <v>223.09766200000001</v>
      </c>
      <c r="H16">
        <v>78.707965000000002</v>
      </c>
      <c r="I16">
        <v>4.9143109999999997</v>
      </c>
      <c r="J16">
        <v>4.1973159999999998</v>
      </c>
      <c r="K16">
        <v>135.034301</v>
      </c>
      <c r="L16">
        <v>1.5808949999999999</v>
      </c>
      <c r="M16">
        <v>-58.456003000000003</v>
      </c>
      <c r="N16">
        <v>-5.6405000000000003</v>
      </c>
      <c r="O16">
        <v>-0.13258200000000001</v>
      </c>
    </row>
    <row r="17" spans="1:15">
      <c r="A17" t="s">
        <v>50</v>
      </c>
      <c r="B17">
        <v>316.54476799999998</v>
      </c>
      <c r="C17">
        <v>4976.2088299999996</v>
      </c>
      <c r="D17">
        <v>92.917044000000004</v>
      </c>
      <c r="E17">
        <v>2795650.3061080002</v>
      </c>
      <c r="F17">
        <v>356.64086700000001</v>
      </c>
      <c r="G17">
        <v>356.71131300000002</v>
      </c>
      <c r="H17">
        <v>49.236682999999999</v>
      </c>
      <c r="I17">
        <v>1.7799830000000001</v>
      </c>
      <c r="J17">
        <v>0.231657</v>
      </c>
      <c r="K17">
        <v>243.708505</v>
      </c>
      <c r="L17">
        <v>2.110017</v>
      </c>
      <c r="M17">
        <v>-58.426003000000001</v>
      </c>
      <c r="N17">
        <v>-5.6405000000000003</v>
      </c>
      <c r="O17">
        <v>-0.146564</v>
      </c>
    </row>
    <row r="18" spans="1:15">
      <c r="A18" t="s">
        <v>51</v>
      </c>
      <c r="B18">
        <v>202.12624700000001</v>
      </c>
      <c r="C18">
        <v>4982.5040980000003</v>
      </c>
      <c r="D18">
        <v>80.970314000000002</v>
      </c>
      <c r="E18">
        <v>1230142.0557220001</v>
      </c>
      <c r="F18">
        <v>248.04478900000001</v>
      </c>
      <c r="G18">
        <v>248.277458</v>
      </c>
      <c r="H18">
        <v>64.681937000000005</v>
      </c>
      <c r="I18">
        <v>4.0503489999999998</v>
      </c>
      <c r="J18">
        <v>2.6720350000000002</v>
      </c>
      <c r="K18">
        <v>147.76150999999999</v>
      </c>
      <c r="L18">
        <v>1.6334770000000001</v>
      </c>
      <c r="M18">
        <v>-58.396003</v>
      </c>
      <c r="N18">
        <v>-5.6405000000000003</v>
      </c>
      <c r="O18">
        <v>-9.6718999999999999E-2</v>
      </c>
    </row>
    <row r="19" spans="1:15">
      <c r="A19" t="s">
        <v>52</v>
      </c>
      <c r="B19">
        <v>185.401659</v>
      </c>
      <c r="C19">
        <v>4983.4648550000002</v>
      </c>
      <c r="D19">
        <v>77.512825000000007</v>
      </c>
      <c r="E19">
        <v>1054728.582166</v>
      </c>
      <c r="F19">
        <v>233.649753</v>
      </c>
      <c r="G19">
        <v>233.62075899999999</v>
      </c>
      <c r="H19">
        <v>66.871033999999995</v>
      </c>
      <c r="I19">
        <v>4.7248789999999996</v>
      </c>
      <c r="J19">
        <v>1.725862</v>
      </c>
      <c r="K19">
        <v>124.456903</v>
      </c>
      <c r="L19">
        <v>1.697935</v>
      </c>
      <c r="M19">
        <v>-58.365502999999997</v>
      </c>
      <c r="N19">
        <v>-5.6405000000000003</v>
      </c>
      <c r="O19">
        <v>-7.0392999999999997E-2</v>
      </c>
    </row>
    <row r="20" spans="1:15">
      <c r="A20" t="s">
        <v>53</v>
      </c>
      <c r="B20">
        <v>538.698442</v>
      </c>
      <c r="C20">
        <v>4964.9037740000003</v>
      </c>
      <c r="D20">
        <v>101.255549</v>
      </c>
      <c r="E20">
        <v>7660913.4394490002</v>
      </c>
      <c r="F20">
        <v>576.13429399999995</v>
      </c>
      <c r="G20">
        <v>575.47349199999996</v>
      </c>
      <c r="H20">
        <v>32.412564000000003</v>
      </c>
      <c r="I20">
        <v>0.64808200000000005</v>
      </c>
      <c r="J20">
        <v>7.8703999999999996E-2</v>
      </c>
      <c r="K20">
        <v>461.12475799999999</v>
      </c>
      <c r="L20">
        <v>2.332058</v>
      </c>
      <c r="M20">
        <v>-58.335503000000003</v>
      </c>
      <c r="N20">
        <v>-5.6405000000000003</v>
      </c>
      <c r="O20">
        <v>-9.0412000000000006E-2</v>
      </c>
    </row>
    <row r="21" spans="1:15">
      <c r="A21" t="s">
        <v>54</v>
      </c>
      <c r="B21">
        <v>378.81660299999999</v>
      </c>
      <c r="C21">
        <v>4972.2369909999998</v>
      </c>
      <c r="D21">
        <v>92.465439000000003</v>
      </c>
      <c r="E21">
        <v>3916126.9427410001</v>
      </c>
      <c r="F21">
        <v>417.64801999999997</v>
      </c>
      <c r="G21">
        <v>419.14710700000001</v>
      </c>
      <c r="H21">
        <v>41.398622000000003</v>
      </c>
      <c r="I21">
        <v>1.269682</v>
      </c>
      <c r="J21">
        <v>1.1993999999999999E-2</v>
      </c>
      <c r="K21">
        <v>278.51860499999998</v>
      </c>
      <c r="L21">
        <v>2.6151759999999999</v>
      </c>
      <c r="M21">
        <v>-58.276003000000003</v>
      </c>
      <c r="N21">
        <v>-5.6405000000000003</v>
      </c>
      <c r="O21">
        <v>-5.6218999999999998E-2</v>
      </c>
    </row>
    <row r="22" spans="1:15">
      <c r="A22" t="s">
        <v>55</v>
      </c>
      <c r="B22">
        <v>375.03572100000002</v>
      </c>
      <c r="C22">
        <v>4971.412593</v>
      </c>
      <c r="D22">
        <v>97.171888999999993</v>
      </c>
      <c r="E22">
        <v>3842694.9702059999</v>
      </c>
      <c r="F22">
        <v>412.97433100000001</v>
      </c>
      <c r="G22">
        <v>413.40648299999998</v>
      </c>
      <c r="H22">
        <v>43.919513000000002</v>
      </c>
      <c r="I22">
        <v>1.293731</v>
      </c>
      <c r="J22">
        <v>0.31941399999999998</v>
      </c>
      <c r="K22">
        <v>307.49147299999998</v>
      </c>
      <c r="L22">
        <v>2.0702289999999999</v>
      </c>
      <c r="M22">
        <v>-58.546002999999999</v>
      </c>
      <c r="N22">
        <v>-5.6105</v>
      </c>
      <c r="O22">
        <v>-0.14980299999999999</v>
      </c>
    </row>
    <row r="23" spans="1:15">
      <c r="A23" t="s">
        <v>56</v>
      </c>
      <c r="B23">
        <v>451.34327999999999</v>
      </c>
      <c r="C23">
        <v>4968.0811649999996</v>
      </c>
      <c r="D23">
        <v>91.991011</v>
      </c>
      <c r="E23">
        <v>5459974.3001659997</v>
      </c>
      <c r="F23">
        <v>492.203597</v>
      </c>
      <c r="G23">
        <v>491.84789999999998</v>
      </c>
      <c r="H23">
        <v>34.880678000000003</v>
      </c>
      <c r="I23">
        <v>0.90990899999999997</v>
      </c>
      <c r="J23">
        <v>1.2190810000000001</v>
      </c>
      <c r="K23">
        <v>393.91778399999998</v>
      </c>
      <c r="L23">
        <v>1.8133140000000001</v>
      </c>
      <c r="M23">
        <v>-58.546002999999999</v>
      </c>
      <c r="N23">
        <v>-5.5505000000000004</v>
      </c>
      <c r="O23">
        <v>-3.1850000000000003E-2</v>
      </c>
    </row>
    <row r="24" spans="1:15">
      <c r="A24" t="s">
        <v>57</v>
      </c>
      <c r="B24">
        <v>265.21377899999999</v>
      </c>
      <c r="C24">
        <v>4978.3144160000002</v>
      </c>
      <c r="D24">
        <v>86.698898</v>
      </c>
      <c r="E24">
        <v>2014380.958902</v>
      </c>
      <c r="F24">
        <v>308.11256400000002</v>
      </c>
      <c r="G24">
        <v>308.27933000000002</v>
      </c>
      <c r="H24">
        <v>54.122469000000002</v>
      </c>
      <c r="I24">
        <v>2.471387</v>
      </c>
      <c r="J24">
        <v>1.6175299999999999</v>
      </c>
      <c r="K24">
        <v>208.15745000000001</v>
      </c>
      <c r="L24">
        <v>1.743654</v>
      </c>
      <c r="M24">
        <v>-58.486002999999997</v>
      </c>
      <c r="N24">
        <v>-5.5505000000000004</v>
      </c>
      <c r="O24">
        <v>-7.2807999999999998E-2</v>
      </c>
    </row>
    <row r="25" spans="1:15" ht="13" customHeight="1">
      <c r="A25" t="s">
        <v>58</v>
      </c>
      <c r="B25">
        <v>291.11661700000002</v>
      </c>
      <c r="C25">
        <v>4977.224569</v>
      </c>
      <c r="D25">
        <v>93.514763000000002</v>
      </c>
      <c r="E25">
        <v>2392558.5047309999</v>
      </c>
      <c r="F25">
        <v>331.41721799999999</v>
      </c>
      <c r="G25">
        <v>331.03457500000002</v>
      </c>
      <c r="H25">
        <v>53.565322000000002</v>
      </c>
      <c r="I25">
        <v>2.0802939999999999</v>
      </c>
      <c r="J25">
        <v>1.988065</v>
      </c>
      <c r="K25">
        <v>238.94446400000001</v>
      </c>
      <c r="L25">
        <v>1.7302379999999999</v>
      </c>
      <c r="M25">
        <v>-58.336002999999998</v>
      </c>
      <c r="N25">
        <v>-5.5505000000000004</v>
      </c>
      <c r="O25">
        <v>-1.4822E-2</v>
      </c>
    </row>
    <row r="26" spans="1:15">
      <c r="A26" t="s">
        <v>0</v>
      </c>
      <c r="B26">
        <v>197.71274600000001</v>
      </c>
      <c r="C26">
        <v>4983.2998429999998</v>
      </c>
      <c r="D26">
        <v>93.774825000000007</v>
      </c>
      <c r="E26">
        <v>1182530.620254</v>
      </c>
      <c r="F26">
        <v>237.440156</v>
      </c>
      <c r="G26">
        <v>237.568591</v>
      </c>
      <c r="H26">
        <v>76.403789000000003</v>
      </c>
      <c r="I26">
        <v>4.2140979999999999</v>
      </c>
      <c r="J26">
        <v>0.73250899999999997</v>
      </c>
      <c r="K26">
        <v>136.061251</v>
      </c>
      <c r="L26">
        <v>1.910147</v>
      </c>
      <c r="M26">
        <v>-58.426003000000001</v>
      </c>
      <c r="N26">
        <v>-5.5205000000000002</v>
      </c>
      <c r="O26">
        <v>-5.6721000000000001E-2</v>
      </c>
    </row>
    <row r="27" spans="1:15">
      <c r="A27" t="s">
        <v>1</v>
      </c>
      <c r="B27">
        <v>450.75690100000003</v>
      </c>
      <c r="C27">
        <v>4968.302154</v>
      </c>
      <c r="D27">
        <v>110.367721</v>
      </c>
      <c r="E27">
        <v>5446461.1947050001</v>
      </c>
      <c r="F27">
        <v>484.72403500000001</v>
      </c>
      <c r="G27">
        <v>484.51882499999999</v>
      </c>
      <c r="H27">
        <v>41.900547000000003</v>
      </c>
      <c r="I27">
        <v>0.91220699999999999</v>
      </c>
      <c r="J27">
        <v>0.27707999999999999</v>
      </c>
      <c r="K27">
        <v>388.03003699999999</v>
      </c>
      <c r="L27">
        <v>2.1434380000000002</v>
      </c>
      <c r="M27">
        <v>-58.395502999999998</v>
      </c>
      <c r="N27">
        <v>-5.5205000000000002</v>
      </c>
      <c r="O27">
        <v>-0.13336300000000001</v>
      </c>
    </row>
    <row r="28" spans="1:15">
      <c r="A28" t="s">
        <v>2</v>
      </c>
      <c r="B28">
        <v>187.86665400000001</v>
      </c>
      <c r="C28">
        <v>4983.6005340000002</v>
      </c>
      <c r="D28">
        <v>93.146304000000001</v>
      </c>
      <c r="E28">
        <v>1079727.8971259999</v>
      </c>
      <c r="F28">
        <v>228.30774199999999</v>
      </c>
      <c r="G28">
        <v>227.993855</v>
      </c>
      <c r="H28">
        <v>79.422453000000004</v>
      </c>
      <c r="I28">
        <v>4.6156079999999999</v>
      </c>
      <c r="J28">
        <v>1.6272690000000001</v>
      </c>
      <c r="K28">
        <v>133.56133399999999</v>
      </c>
      <c r="L28">
        <v>1.7649969999999999</v>
      </c>
      <c r="M28">
        <v>-58.306002999999997</v>
      </c>
      <c r="N28">
        <v>-5.5205000000000002</v>
      </c>
      <c r="O28">
        <v>-9.443E-2</v>
      </c>
    </row>
    <row r="29" spans="1:15">
      <c r="A29" t="s">
        <v>3</v>
      </c>
      <c r="B29">
        <v>199.152558</v>
      </c>
      <c r="C29">
        <v>4982.4004109999996</v>
      </c>
      <c r="D29">
        <v>109.406552</v>
      </c>
      <c r="E29">
        <v>1197958.7242050001</v>
      </c>
      <c r="F29">
        <v>233.381111</v>
      </c>
      <c r="G29">
        <v>233.307737</v>
      </c>
      <c r="H29">
        <v>88.564002000000002</v>
      </c>
      <c r="I29">
        <v>4.1590749999999996</v>
      </c>
      <c r="J29">
        <v>4.2455619999999996</v>
      </c>
      <c r="K29">
        <v>158.67323400000001</v>
      </c>
      <c r="L29">
        <v>1.6388689999999999</v>
      </c>
      <c r="M29">
        <v>-58.546002999999999</v>
      </c>
      <c r="N29">
        <v>-5.4904999999999999</v>
      </c>
      <c r="O29">
        <v>-0.109736</v>
      </c>
    </row>
    <row r="30" spans="1:15">
      <c r="A30" t="s">
        <v>4</v>
      </c>
      <c r="B30">
        <v>166.311339</v>
      </c>
      <c r="C30">
        <v>4983.5423350000001</v>
      </c>
      <c r="D30">
        <v>96.689068000000006</v>
      </c>
      <c r="E30">
        <v>871114.51684099995</v>
      </c>
      <c r="F30">
        <v>204.971058</v>
      </c>
      <c r="G30">
        <v>204.967795</v>
      </c>
      <c r="H30">
        <v>91.785606000000001</v>
      </c>
      <c r="I30">
        <v>5.7208810000000003</v>
      </c>
      <c r="J30">
        <v>4.4877190000000002</v>
      </c>
      <c r="K30">
        <v>122.951232</v>
      </c>
      <c r="L30">
        <v>1.591259</v>
      </c>
      <c r="M30">
        <v>-58.516002999999998</v>
      </c>
      <c r="N30">
        <v>-5.4904999999999999</v>
      </c>
      <c r="O30">
        <v>-2.2165000000000001E-2</v>
      </c>
    </row>
    <row r="31" spans="1:15">
      <c r="A31" t="s">
        <v>5</v>
      </c>
      <c r="B31">
        <v>165.385178</v>
      </c>
      <c r="C31">
        <v>4984.0329240000001</v>
      </c>
      <c r="D31">
        <v>95.082228999999998</v>
      </c>
      <c r="E31">
        <v>862656.56741100003</v>
      </c>
      <c r="F31">
        <v>205.02325500000001</v>
      </c>
      <c r="G31">
        <v>204.698778</v>
      </c>
      <c r="H31">
        <v>90.701656</v>
      </c>
      <c r="I31">
        <v>5.7775400000000001</v>
      </c>
      <c r="J31">
        <v>3.105235</v>
      </c>
      <c r="K31">
        <v>117.999049</v>
      </c>
      <c r="L31">
        <v>1.6540029999999999</v>
      </c>
      <c r="M31">
        <v>-58.486002999999997</v>
      </c>
      <c r="N31">
        <v>-5.4904999999999999</v>
      </c>
      <c r="O31">
        <v>-9.9996000000000002E-2</v>
      </c>
    </row>
    <row r="32" spans="1:15">
      <c r="A32" t="s">
        <v>6</v>
      </c>
      <c r="B32">
        <v>175.761978</v>
      </c>
      <c r="C32">
        <v>4983.6925339999998</v>
      </c>
      <c r="D32">
        <v>94.395376999999996</v>
      </c>
      <c r="E32">
        <v>959800.34304900002</v>
      </c>
      <c r="F32">
        <v>215.93055899999999</v>
      </c>
      <c r="G32">
        <v>215.35893200000001</v>
      </c>
      <c r="H32">
        <v>85.367998999999998</v>
      </c>
      <c r="I32">
        <v>5.1924260000000002</v>
      </c>
      <c r="J32">
        <v>0.317575</v>
      </c>
      <c r="K32">
        <v>106.58688100000001</v>
      </c>
      <c r="L32">
        <v>2.060235</v>
      </c>
      <c r="M32">
        <v>-58.456003000000003</v>
      </c>
      <c r="N32">
        <v>-5.4904999999999999</v>
      </c>
      <c r="O32">
        <v>-9.5436999999999994E-2</v>
      </c>
    </row>
    <row r="33" spans="1:15">
      <c r="A33" t="s">
        <v>7</v>
      </c>
      <c r="B33">
        <v>192.82951</v>
      </c>
      <c r="C33">
        <v>4982.9441999999999</v>
      </c>
      <c r="D33">
        <v>99.677199999999999</v>
      </c>
      <c r="E33">
        <v>1130955.758863</v>
      </c>
      <c r="F33">
        <v>230.967409</v>
      </c>
      <c r="G33">
        <v>230.322619</v>
      </c>
      <c r="H33">
        <v>83.043921999999995</v>
      </c>
      <c r="I33">
        <v>4.4059590000000002</v>
      </c>
      <c r="J33">
        <v>1.3616200000000001</v>
      </c>
      <c r="K33">
        <v>139.378612</v>
      </c>
      <c r="L33">
        <v>1.8192140000000001</v>
      </c>
      <c r="M33">
        <v>-58.426003000000001</v>
      </c>
      <c r="N33">
        <v>-5.4904999999999999</v>
      </c>
      <c r="O33">
        <v>-3.4639999999999997E-2</v>
      </c>
    </row>
    <row r="34" spans="1:15">
      <c r="A34" t="s">
        <v>8</v>
      </c>
      <c r="B34">
        <v>166.07528500000001</v>
      </c>
      <c r="C34">
        <v>4984.1885810000003</v>
      </c>
      <c r="D34">
        <v>94.657805999999994</v>
      </c>
      <c r="E34">
        <v>868954.86291200004</v>
      </c>
      <c r="F34">
        <v>205.87711100000001</v>
      </c>
      <c r="G34">
        <v>205.56639100000001</v>
      </c>
      <c r="H34">
        <v>89.968950000000007</v>
      </c>
      <c r="I34">
        <v>5.735843</v>
      </c>
      <c r="J34">
        <v>3.3508239999999998</v>
      </c>
      <c r="K34">
        <v>119.280467</v>
      </c>
      <c r="L34">
        <v>1.638709</v>
      </c>
      <c r="M34">
        <v>-58.395502999999998</v>
      </c>
      <c r="N34">
        <v>-5.4904999999999999</v>
      </c>
      <c r="O34">
        <v>-9.4721E-2</v>
      </c>
    </row>
    <row r="35" spans="1:15">
      <c r="A35" t="s">
        <v>9</v>
      </c>
      <c r="B35">
        <v>162.373786</v>
      </c>
      <c r="C35">
        <v>4985.1266459999997</v>
      </c>
      <c r="D35">
        <v>95.832476999999997</v>
      </c>
      <c r="E35">
        <v>835443.35662500001</v>
      </c>
      <c r="F35">
        <v>201.72795400000001</v>
      </c>
      <c r="G35">
        <v>201.388169</v>
      </c>
      <c r="H35">
        <v>92.894294000000002</v>
      </c>
      <c r="I35">
        <v>5.9670430000000003</v>
      </c>
      <c r="J35">
        <v>2.4799039999999999</v>
      </c>
      <c r="K35">
        <v>113.086673</v>
      </c>
      <c r="L35">
        <v>1.6974800000000001</v>
      </c>
      <c r="M35">
        <v>-58.366002999999999</v>
      </c>
      <c r="N35">
        <v>-5.4904999999999999</v>
      </c>
      <c r="O35">
        <v>-8.0002000000000004E-2</v>
      </c>
    </row>
    <row r="36" spans="1:15">
      <c r="A36" t="s">
        <v>10</v>
      </c>
      <c r="B36">
        <v>196.122084</v>
      </c>
      <c r="C36">
        <v>4983.4160689999999</v>
      </c>
      <c r="D36">
        <v>96.706107000000003</v>
      </c>
      <c r="E36">
        <v>1165603.3177809999</v>
      </c>
      <c r="F36">
        <v>234.81513799999999</v>
      </c>
      <c r="G36">
        <v>234.77074999999999</v>
      </c>
      <c r="H36">
        <v>79.362134999999995</v>
      </c>
      <c r="I36">
        <v>4.2753959999999998</v>
      </c>
      <c r="J36">
        <v>2.1519140000000001</v>
      </c>
      <c r="K36">
        <v>145.815799</v>
      </c>
      <c r="L36">
        <v>1.7262230000000001</v>
      </c>
      <c r="M36">
        <v>-58.336002999999998</v>
      </c>
      <c r="N36">
        <v>-5.4904999999999999</v>
      </c>
      <c r="O36">
        <v>-6.2314000000000001E-2</v>
      </c>
    </row>
    <row r="37" spans="1:15">
      <c r="A37" t="s">
        <v>11</v>
      </c>
      <c r="B37">
        <v>167.62900999999999</v>
      </c>
      <c r="C37">
        <v>4985.0001860000002</v>
      </c>
      <c r="D37">
        <v>93.753575999999995</v>
      </c>
      <c r="E37">
        <v>883219.591365</v>
      </c>
      <c r="F37">
        <v>207.53592399999999</v>
      </c>
      <c r="G37">
        <v>207.50748999999999</v>
      </c>
      <c r="H37">
        <v>88.386985999999993</v>
      </c>
      <c r="I37">
        <v>5.6441229999999996</v>
      </c>
      <c r="J37">
        <v>5.4817410000000004</v>
      </c>
      <c r="K37">
        <v>125.342412</v>
      </c>
      <c r="L37">
        <v>1.5452900000000001</v>
      </c>
      <c r="M37">
        <v>-58.306002999999997</v>
      </c>
      <c r="N37">
        <v>-5.49</v>
      </c>
      <c r="O37">
        <v>-4.7003000000000003E-2</v>
      </c>
    </row>
    <row r="38" spans="1:15">
      <c r="A38" t="s">
        <v>12</v>
      </c>
      <c r="B38">
        <v>164.343626</v>
      </c>
      <c r="C38">
        <v>4984.2956130000002</v>
      </c>
      <c r="D38">
        <v>92.788790000000006</v>
      </c>
      <c r="E38">
        <v>853194.54383400001</v>
      </c>
      <c r="F38">
        <v>204.774238</v>
      </c>
      <c r="G38">
        <v>204.63105400000001</v>
      </c>
      <c r="H38">
        <v>89.003339999999994</v>
      </c>
      <c r="I38">
        <v>5.8419220000000003</v>
      </c>
      <c r="J38">
        <v>3.1291020000000001</v>
      </c>
      <c r="K38">
        <v>116.254589</v>
      </c>
      <c r="L38">
        <v>1.6452370000000001</v>
      </c>
      <c r="M38">
        <v>-58.276003000000003</v>
      </c>
      <c r="N38">
        <v>-5.4904999999999999</v>
      </c>
      <c r="O38">
        <v>-9.1356999999999994E-2</v>
      </c>
    </row>
    <row r="39" spans="1:15">
      <c r="A39" t="s">
        <v>13</v>
      </c>
      <c r="B39">
        <v>200.41431399999999</v>
      </c>
      <c r="C39">
        <v>4982.5234899999996</v>
      </c>
      <c r="D39">
        <v>86.712879999999998</v>
      </c>
      <c r="E39">
        <v>1211561.791892</v>
      </c>
      <c r="F39">
        <v>243.870575</v>
      </c>
      <c r="G39">
        <v>243.50932599999999</v>
      </c>
      <c r="H39">
        <v>69.798429999999996</v>
      </c>
      <c r="I39">
        <v>4.1124799999999997</v>
      </c>
      <c r="J39">
        <v>4.4920910000000003</v>
      </c>
      <c r="K39">
        <v>153.89298700000001</v>
      </c>
      <c r="L39">
        <v>1.5596300000000001</v>
      </c>
      <c r="M39">
        <v>-58.546002999999999</v>
      </c>
      <c r="N39">
        <v>-5.46</v>
      </c>
      <c r="O39">
        <v>-0.120694</v>
      </c>
    </row>
    <row r="40" spans="1:15">
      <c r="A40" t="s">
        <v>14</v>
      </c>
      <c r="B40">
        <v>247.83677399999999</v>
      </c>
      <c r="C40">
        <v>4979.3966650000002</v>
      </c>
      <c r="D40">
        <v>87.764093000000003</v>
      </c>
      <c r="E40">
        <v>1779017.78254</v>
      </c>
      <c r="F40">
        <v>290.49956800000001</v>
      </c>
      <c r="G40">
        <v>290.38888600000001</v>
      </c>
      <c r="H40">
        <v>58.299059999999997</v>
      </c>
      <c r="I40">
        <v>2.7989579999999998</v>
      </c>
      <c r="J40">
        <v>3.5687060000000002</v>
      </c>
      <c r="K40">
        <v>199.328945</v>
      </c>
      <c r="L40">
        <v>1.6049720000000001</v>
      </c>
      <c r="M40">
        <v>-58.516002999999998</v>
      </c>
      <c r="N40">
        <v>-5.4604999999999997</v>
      </c>
      <c r="O40">
        <v>-8.0444000000000002E-2</v>
      </c>
    </row>
    <row r="41" spans="1:15">
      <c r="A41" t="s">
        <v>15</v>
      </c>
      <c r="B41">
        <v>217.17744200000001</v>
      </c>
      <c r="C41">
        <v>4982.0294560000002</v>
      </c>
      <c r="D41">
        <v>91.854167000000004</v>
      </c>
      <c r="E41">
        <v>1399636.690649</v>
      </c>
      <c r="F41">
        <v>257.83336600000001</v>
      </c>
      <c r="G41">
        <v>257.85629399999999</v>
      </c>
      <c r="H41">
        <v>68.790114000000003</v>
      </c>
      <c r="I41">
        <v>3.5595159999999999</v>
      </c>
      <c r="J41">
        <v>1.6988529999999999</v>
      </c>
      <c r="K41">
        <v>162.78390200000001</v>
      </c>
      <c r="L41">
        <v>1.7528589999999999</v>
      </c>
      <c r="M41">
        <v>-58.485503000000001</v>
      </c>
      <c r="N41">
        <v>-5.4604999999999997</v>
      </c>
      <c r="O41">
        <v>-6.9095000000000004E-2</v>
      </c>
    </row>
    <row r="42" spans="1:15">
      <c r="A42" t="s">
        <v>16</v>
      </c>
      <c r="B42">
        <v>228.890141</v>
      </c>
      <c r="C42">
        <v>4979.9394679999996</v>
      </c>
      <c r="D42">
        <v>99.504598000000001</v>
      </c>
      <c r="E42">
        <v>1539165.7727920001</v>
      </c>
      <c r="F42">
        <v>266.43204100000003</v>
      </c>
      <c r="G42">
        <v>266.42563899999999</v>
      </c>
      <c r="H42">
        <v>71.061649000000003</v>
      </c>
      <c r="I42">
        <v>3.2354799999999999</v>
      </c>
      <c r="J42">
        <v>0.40252700000000002</v>
      </c>
      <c r="K42">
        <v>164.45105899999999</v>
      </c>
      <c r="L42">
        <v>2.037563</v>
      </c>
      <c r="M42">
        <v>-58.456003000000003</v>
      </c>
      <c r="N42">
        <v>-5.4604999999999997</v>
      </c>
      <c r="O42">
        <v>-5.4649000000000003E-2</v>
      </c>
    </row>
    <row r="43" spans="1:15">
      <c r="A43" t="s">
        <v>17</v>
      </c>
      <c r="B43">
        <v>199.59745000000001</v>
      </c>
      <c r="C43">
        <v>4982.0995489999996</v>
      </c>
      <c r="D43">
        <v>88.626565999999997</v>
      </c>
      <c r="E43">
        <v>1202746.290142</v>
      </c>
      <c r="F43">
        <v>241.730346</v>
      </c>
      <c r="G43">
        <v>241.75833700000001</v>
      </c>
      <c r="H43">
        <v>71.599789000000001</v>
      </c>
      <c r="I43">
        <v>4.1422699999999999</v>
      </c>
      <c r="J43">
        <v>0.66352800000000001</v>
      </c>
      <c r="K43">
        <v>134.466858</v>
      </c>
      <c r="L43">
        <v>1.9086080000000001</v>
      </c>
      <c r="M43">
        <v>-58.426003000000001</v>
      </c>
      <c r="N43">
        <v>-5.4604999999999997</v>
      </c>
      <c r="O43">
        <v>-9.3243000000000006E-2</v>
      </c>
    </row>
    <row r="44" spans="1:15">
      <c r="A44" t="s">
        <v>18</v>
      </c>
      <c r="B44">
        <v>190.339336</v>
      </c>
      <c r="C44">
        <v>4982.827413</v>
      </c>
      <c r="D44">
        <v>94.909160999999997</v>
      </c>
      <c r="E44">
        <v>1105101.8860869999</v>
      </c>
      <c r="F44">
        <v>229.81877600000001</v>
      </c>
      <c r="G44">
        <v>229.71509800000001</v>
      </c>
      <c r="H44">
        <v>79.991123999999999</v>
      </c>
      <c r="I44">
        <v>4.5089300000000003</v>
      </c>
      <c r="J44">
        <v>1.284054</v>
      </c>
      <c r="K44">
        <v>134.49260799999999</v>
      </c>
      <c r="L44">
        <v>1.8137270000000001</v>
      </c>
      <c r="M44">
        <v>-58.396003</v>
      </c>
      <c r="N44">
        <v>-5.4604999999999997</v>
      </c>
      <c r="O44">
        <v>-4.4301E-2</v>
      </c>
    </row>
    <row r="45" spans="1:15" ht="13" customHeight="1">
      <c r="A45" t="s">
        <v>19</v>
      </c>
      <c r="B45">
        <v>188.58490499999999</v>
      </c>
      <c r="C45">
        <v>4983.7270070000004</v>
      </c>
      <c r="D45">
        <v>94.211498000000006</v>
      </c>
      <c r="E45">
        <v>1087067.7678060001</v>
      </c>
      <c r="F45">
        <v>228.77335500000001</v>
      </c>
      <c r="G45">
        <v>228.25941800000001</v>
      </c>
      <c r="H45">
        <v>80.059049000000002</v>
      </c>
      <c r="I45">
        <v>4.5845599999999997</v>
      </c>
      <c r="J45">
        <v>2.7688139999999999</v>
      </c>
      <c r="K45">
        <v>139.802809</v>
      </c>
      <c r="L45">
        <v>1.6721680000000001</v>
      </c>
      <c r="M45">
        <v>-58.366002999999999</v>
      </c>
      <c r="N45">
        <v>-5.4604999999999997</v>
      </c>
      <c r="O45">
        <v>-8.5280999999999996E-2</v>
      </c>
    </row>
    <row r="46" spans="1:15">
      <c r="A46" t="s">
        <v>20</v>
      </c>
      <c r="B46">
        <v>311.05303600000002</v>
      </c>
      <c r="C46">
        <v>4976.746924</v>
      </c>
      <c r="D46">
        <v>94.315965000000006</v>
      </c>
      <c r="E46">
        <v>2705922.3466090001</v>
      </c>
      <c r="F46">
        <v>350.45925599999998</v>
      </c>
      <c r="G46">
        <v>350.62809800000002</v>
      </c>
      <c r="H46">
        <v>50.799844</v>
      </c>
      <c r="I46">
        <v>1.839205</v>
      </c>
      <c r="J46">
        <v>0.85534699999999997</v>
      </c>
      <c r="K46">
        <v>251.18030099999999</v>
      </c>
      <c r="L46">
        <v>1.884668</v>
      </c>
      <c r="M46">
        <v>-58.335503000000003</v>
      </c>
      <c r="N46">
        <v>-5.4604999999999997</v>
      </c>
      <c r="O46">
        <v>-9.4794000000000003E-2</v>
      </c>
    </row>
    <row r="47" spans="1:15">
      <c r="A47" t="s">
        <v>21</v>
      </c>
      <c r="B47">
        <v>211.16798299999999</v>
      </c>
      <c r="C47">
        <v>4982.1360489999997</v>
      </c>
      <c r="D47">
        <v>83.628283999999994</v>
      </c>
      <c r="E47">
        <v>1330640.7629110001</v>
      </c>
      <c r="F47">
        <v>256.02158300000002</v>
      </c>
      <c r="G47">
        <v>255.849062</v>
      </c>
      <c r="H47">
        <v>64.232911000000001</v>
      </c>
      <c r="I47">
        <v>3.7441629999999999</v>
      </c>
      <c r="J47">
        <v>1.7885500000000001</v>
      </c>
      <c r="K47">
        <v>153.70467099999999</v>
      </c>
      <c r="L47">
        <v>1.714558</v>
      </c>
      <c r="M47">
        <v>-58.305503000000002</v>
      </c>
      <c r="N47">
        <v>-5.4604999999999997</v>
      </c>
      <c r="O47">
        <v>-6.7401000000000003E-2</v>
      </c>
    </row>
    <row r="48" spans="1:15">
      <c r="A48" t="s">
        <v>22</v>
      </c>
      <c r="B48">
        <v>180.77129400000001</v>
      </c>
      <c r="C48">
        <v>4982.6278119999997</v>
      </c>
      <c r="D48">
        <v>96.692375999999996</v>
      </c>
      <c r="E48">
        <v>1008566.929353</v>
      </c>
      <c r="F48">
        <v>219.70143300000001</v>
      </c>
      <c r="G48">
        <v>219.41933399999999</v>
      </c>
      <c r="H48">
        <v>85.305041000000003</v>
      </c>
      <c r="I48">
        <v>4.9403050000000004</v>
      </c>
      <c r="J48">
        <v>1.762356</v>
      </c>
      <c r="K48">
        <v>128.595461</v>
      </c>
      <c r="L48">
        <v>1.7625189999999999</v>
      </c>
      <c r="M48">
        <v>-58.276003000000003</v>
      </c>
      <c r="N48">
        <v>-5.4604999999999997</v>
      </c>
      <c r="O48">
        <v>-8.0889000000000003E-2</v>
      </c>
    </row>
  </sheetData>
  <phoneticPr fontId="1" type="noConversion"/>
  <pageMargins left="0.75" right="0.75" top="1" bottom="1" header="0.5" footer="0.5"/>
  <pageSetup paperSize="0" orientation="portrait" horizontalDpi="4294967292" verticalDpi="4294967292"/>
  <headerFooter>
    <oddHeader>&amp;CEdomontosaurus AMH 5896 Cementum</oddHeader>
  </headerFooter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Enamel</vt:lpstr>
      <vt:lpstr>Mantle Dentine</vt:lpstr>
      <vt:lpstr>Giant Tubules</vt:lpstr>
      <vt:lpstr>Secondary Dentine</vt:lpstr>
      <vt:lpstr>Orthodentine</vt:lpstr>
      <vt:lpstr>Cementum</vt:lpstr>
    </vt:vector>
  </TitlesOfParts>
  <Company>Florida State University</Company>
  <LinksUpToDate>false</LinksUpToDate>
  <SharedDoc>false</SharedDoc>
  <HyperlinksChanged>false</HyperlinksChanged>
  <AppVersion>12.0257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 Erickson</dc:creator>
  <cp:lastModifiedBy>Gregory Erickson</cp:lastModifiedBy>
  <dcterms:created xsi:type="dcterms:W3CDTF">2012-07-30T20:48:12Z</dcterms:created>
  <dcterms:modified xsi:type="dcterms:W3CDTF">2012-07-30T23:00:22Z</dcterms:modified>
</cp:coreProperties>
</file>